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205" i="1"/>
  <c r="L185" i="1"/>
  <c r="L165" i="1"/>
  <c r="L145" i="1"/>
  <c r="L125" i="1"/>
  <c r="L105" i="1"/>
  <c r="L86" i="1"/>
  <c r="L66" i="1"/>
  <c r="L45" i="1"/>
  <c r="L206" i="1" l="1"/>
  <c r="B205" i="1"/>
  <c r="A205" i="1"/>
  <c r="J204" i="1"/>
  <c r="I204" i="1"/>
  <c r="H204" i="1"/>
  <c r="G204" i="1"/>
  <c r="F204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5" i="1"/>
  <c r="A145" i="1"/>
  <c r="J144" i="1"/>
  <c r="I144" i="1"/>
  <c r="H144" i="1"/>
  <c r="G144" i="1"/>
  <c r="F144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4" i="1"/>
  <c r="A114" i="1"/>
  <c r="J113" i="1"/>
  <c r="I113" i="1"/>
  <c r="H113" i="1"/>
  <c r="G113" i="1"/>
  <c r="F113" i="1"/>
  <c r="B105" i="1"/>
  <c r="A105" i="1"/>
  <c r="J104" i="1"/>
  <c r="I104" i="1"/>
  <c r="H104" i="1"/>
  <c r="G104" i="1"/>
  <c r="F104" i="1"/>
  <c r="B95" i="1"/>
  <c r="A95" i="1"/>
  <c r="J94" i="1"/>
  <c r="I94" i="1"/>
  <c r="H94" i="1"/>
  <c r="G94" i="1"/>
  <c r="F94" i="1"/>
  <c r="B86" i="1"/>
  <c r="A86" i="1"/>
  <c r="J85" i="1"/>
  <c r="I85" i="1"/>
  <c r="H85" i="1"/>
  <c r="G85" i="1"/>
  <c r="F85" i="1"/>
  <c r="B75" i="1"/>
  <c r="A75" i="1"/>
  <c r="J74" i="1"/>
  <c r="I74" i="1"/>
  <c r="H74" i="1"/>
  <c r="G74" i="1"/>
  <c r="F74" i="1"/>
  <c r="B66" i="1"/>
  <c r="A66" i="1"/>
  <c r="J65" i="1"/>
  <c r="I65" i="1"/>
  <c r="H65" i="1"/>
  <c r="G65" i="1"/>
  <c r="F65" i="1"/>
  <c r="B55" i="1"/>
  <c r="A55" i="1"/>
  <c r="J54" i="1"/>
  <c r="I54" i="1"/>
  <c r="H54" i="1"/>
  <c r="G54" i="1"/>
  <c r="F54" i="1"/>
  <c r="B45" i="1"/>
  <c r="A45" i="1"/>
  <c r="J44" i="1"/>
  <c r="I44" i="1"/>
  <c r="H44" i="1"/>
  <c r="G44" i="1"/>
  <c r="F44" i="1"/>
  <c r="B34" i="1"/>
  <c r="A34" i="1"/>
  <c r="J33" i="1"/>
  <c r="I33" i="1"/>
  <c r="H33" i="1"/>
  <c r="G33" i="1"/>
  <c r="F33" i="1"/>
  <c r="B24" i="1"/>
  <c r="A24" i="1"/>
  <c r="J23" i="1"/>
  <c r="I23" i="1"/>
  <c r="H23" i="1"/>
  <c r="G23" i="1"/>
  <c r="F23" i="1"/>
  <c r="B13" i="1"/>
  <c r="A13" i="1"/>
  <c r="J12" i="1"/>
  <c r="I12" i="1"/>
  <c r="H12" i="1"/>
  <c r="G12" i="1"/>
  <c r="F12" i="1"/>
  <c r="I145" i="1" l="1"/>
  <c r="G145" i="1"/>
  <c r="I105" i="1"/>
  <c r="G105" i="1"/>
  <c r="G185" i="1"/>
  <c r="I24" i="1"/>
  <c r="G24" i="1"/>
  <c r="G205" i="1"/>
  <c r="I205" i="1"/>
  <c r="G165" i="1"/>
  <c r="I165" i="1"/>
  <c r="I125" i="1"/>
  <c r="G125" i="1"/>
  <c r="G86" i="1"/>
  <c r="I86" i="1"/>
  <c r="G66" i="1"/>
  <c r="I45" i="1"/>
  <c r="G45" i="1"/>
  <c r="I185" i="1"/>
  <c r="I66" i="1"/>
  <c r="F24" i="1"/>
  <c r="H24" i="1"/>
  <c r="J24" i="1"/>
  <c r="F45" i="1"/>
  <c r="H45" i="1"/>
  <c r="J45" i="1"/>
  <c r="F66" i="1"/>
  <c r="H66" i="1"/>
  <c r="J66" i="1"/>
  <c r="F86" i="1"/>
  <c r="H86" i="1"/>
  <c r="J86" i="1"/>
  <c r="F105" i="1"/>
  <c r="H105" i="1"/>
  <c r="J105" i="1"/>
  <c r="F125" i="1"/>
  <c r="H125" i="1"/>
  <c r="J125" i="1"/>
  <c r="F145" i="1"/>
  <c r="H145" i="1"/>
  <c r="J145" i="1"/>
  <c r="F165" i="1"/>
  <c r="H165" i="1"/>
  <c r="J165" i="1"/>
  <c r="F185" i="1"/>
  <c r="H185" i="1"/>
  <c r="J185" i="1"/>
  <c r="F205" i="1"/>
  <c r="H205" i="1"/>
  <c r="J205" i="1"/>
  <c r="G206" i="1" l="1"/>
  <c r="I206" i="1"/>
  <c r="J206" i="1"/>
  <c r="F206" i="1"/>
  <c r="H206" i="1"/>
</calcChain>
</file>

<file path=xl/sharedStrings.xml><?xml version="1.0" encoding="utf-8"?>
<sst xmlns="http://schemas.openxmlformats.org/spreadsheetml/2006/main" count="439" uniqueCount="163">
  <si>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</si>
  <si>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</si>
  <si>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</si>
  <si>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</si>
  <si>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</si>
  <si>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</si>
  <si>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</si>
  <si>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</si>
  <si>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</si>
  <si>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</si>
  <si>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</si>
  <si>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</si>
  <si>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</si>
  <si>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</si>
  <si>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</si>
  <si>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</si>
  <si>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</si>
  <si>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</si>
  <si>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</si>
  <si>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</si>
  <si>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</si>
  <si>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</si>
  <si>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</si>
  <si>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</si>
  <si>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</si>
  <si>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</si>
  <si>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</si>
  <si>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</si>
  <si>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</si>
  <si>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</si>
  <si>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</si>
  <si>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</si>
  <si>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</si>
  <si>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</si>
  <si>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</si>
  <si>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</si>
  <si>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</si>
  <si>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Макароны с сыром</t>
  </si>
  <si>
    <t>Чай с сахаром</t>
  </si>
  <si>
    <t>Хлеб пшеничный.</t>
  </si>
  <si>
    <t>гост</t>
  </si>
  <si>
    <t>Хлеб ржаной.</t>
  </si>
  <si>
    <t>Чай с лимоном</t>
  </si>
  <si>
    <t>Напиток лимонный</t>
  </si>
  <si>
    <t>Компот из свежих плодов(яблок)</t>
  </si>
  <si>
    <t>Кофейный напиток</t>
  </si>
  <si>
    <t>Рассольник ленинградский (со сметаной)</t>
  </si>
  <si>
    <t>Какао с молоком</t>
  </si>
  <si>
    <t>хлеб. бел.</t>
  </si>
  <si>
    <t>692/ 2004</t>
  </si>
  <si>
    <t>Цена</t>
  </si>
  <si>
    <t>МБОУ "Школа-гимназия"</t>
  </si>
  <si>
    <t>Генеральный директор ООО "Фабрика-кухня"</t>
  </si>
  <si>
    <t>В.С. Артеменкова</t>
  </si>
  <si>
    <t>Каша молочная "Дружба"</t>
  </si>
  <si>
    <t>200 / 10</t>
  </si>
  <si>
    <t>119/2022</t>
  </si>
  <si>
    <t>264/2022</t>
  </si>
  <si>
    <t>Сыр</t>
  </si>
  <si>
    <t>-</t>
  </si>
  <si>
    <t xml:space="preserve"> 11 / 2022</t>
  </si>
  <si>
    <t>Масло сливочное</t>
  </si>
  <si>
    <t xml:space="preserve"> 10 / 2022</t>
  </si>
  <si>
    <t>Помидор в нарезке</t>
  </si>
  <si>
    <t>54-3з</t>
  </si>
  <si>
    <t>Суп картофельный с горохом</t>
  </si>
  <si>
    <t>78/2022</t>
  </si>
  <si>
    <t>Биточки свиные</t>
  </si>
  <si>
    <t>182/2022</t>
  </si>
  <si>
    <t>Рагу из овощей</t>
  </si>
  <si>
    <t>54-9г</t>
  </si>
  <si>
    <t>Компот из смеси сухофруктов</t>
  </si>
  <si>
    <t>241/2022</t>
  </si>
  <si>
    <t>Хлеб пшеничный</t>
  </si>
  <si>
    <t>Хлеб пшенично-ржаной</t>
  </si>
  <si>
    <t>Салат из свежей капусты с помидорами и огурцами</t>
  </si>
  <si>
    <t>Овощи в нарезке</t>
  </si>
  <si>
    <t>54-6з</t>
  </si>
  <si>
    <t>Поджарка из куриных грудок</t>
  </si>
  <si>
    <t>ТТК</t>
  </si>
  <si>
    <t>Рис отварной</t>
  </si>
  <si>
    <t xml:space="preserve"> 200 / 10 / 7</t>
  </si>
  <si>
    <t>262/2022</t>
  </si>
  <si>
    <t>Суп картофельный с макаронными изделиями</t>
  </si>
  <si>
    <t>54-7с</t>
  </si>
  <si>
    <t>Печень по-строгановски</t>
  </si>
  <si>
    <t>172/2022</t>
  </si>
  <si>
    <t>Картофельное пюре</t>
  </si>
  <si>
    <t>210/2022</t>
  </si>
  <si>
    <t>Компот из апельсинов</t>
  </si>
  <si>
    <t>239/2022</t>
  </si>
  <si>
    <t>Котлета рыбная</t>
  </si>
  <si>
    <t>161/2022</t>
  </si>
  <si>
    <t>Пюре картофельное</t>
  </si>
  <si>
    <t xml:space="preserve"> 200 / 10</t>
  </si>
  <si>
    <t>261/2022</t>
  </si>
  <si>
    <t>Хлеб пшеничн-ржаной</t>
  </si>
  <si>
    <t>Суп картофельный с рисом</t>
  </si>
  <si>
    <t>101/2017</t>
  </si>
  <si>
    <t>Поджарка из филе грудок</t>
  </si>
  <si>
    <t>Макароны отварные</t>
  </si>
  <si>
    <t>203/2017</t>
  </si>
  <si>
    <t>Компот из изюма</t>
  </si>
  <si>
    <t>348/2017</t>
  </si>
  <si>
    <t>Огурец в нарезке</t>
  </si>
  <si>
    <t>54-2з</t>
  </si>
  <si>
    <t xml:space="preserve"> 150 / 20 / 5</t>
  </si>
  <si>
    <t>204/2017</t>
  </si>
  <si>
    <t>266/2022</t>
  </si>
  <si>
    <t>Щи из свежей капусты с картофелем</t>
  </si>
  <si>
    <t xml:space="preserve"> 200 / 5</t>
  </si>
  <si>
    <t>66/2022</t>
  </si>
  <si>
    <t>Гуляш</t>
  </si>
  <si>
    <t xml:space="preserve"> 50 / 50</t>
  </si>
  <si>
    <t>260/2017</t>
  </si>
  <si>
    <t>Каша пшеничная</t>
  </si>
  <si>
    <t>114/2022</t>
  </si>
  <si>
    <t>Компот из свежих яблок</t>
  </si>
  <si>
    <t>236/2022</t>
  </si>
  <si>
    <t>54-7з</t>
  </si>
  <si>
    <t>Каша гречневая</t>
  </si>
  <si>
    <t>Борщ с капустой и картофелем</t>
  </si>
  <si>
    <t>62/2022</t>
  </si>
  <si>
    <t>Картофель тушеный</t>
  </si>
  <si>
    <t>216/2004</t>
  </si>
  <si>
    <t>Компот из свежих плодов</t>
  </si>
  <si>
    <t>Каша молочная гречневая</t>
  </si>
  <si>
    <t>116/2022</t>
  </si>
  <si>
    <t>Суп крестьянский с крупой</t>
  </si>
  <si>
    <t>73/2022</t>
  </si>
  <si>
    <t>Тефтели мясокрупяные</t>
  </si>
  <si>
    <t>188/2022</t>
  </si>
  <si>
    <t>Плов из филе птицы</t>
  </si>
  <si>
    <t>199/2022</t>
  </si>
  <si>
    <t>хлеб. черн.</t>
  </si>
  <si>
    <t>Овощи</t>
  </si>
  <si>
    <t>72/2022</t>
  </si>
  <si>
    <t>Рыба припущенная</t>
  </si>
  <si>
    <t>157/2022</t>
  </si>
  <si>
    <t>203/2022</t>
  </si>
  <si>
    <t>1041/1983</t>
  </si>
  <si>
    <t>Биточки из свинины</t>
  </si>
  <si>
    <t>Макароны отварные с маслом</t>
  </si>
  <si>
    <t>137/2022</t>
  </si>
  <si>
    <t>Борщ с фасолью и картофелем</t>
  </si>
  <si>
    <t>54-19с</t>
  </si>
  <si>
    <t>Жаркое по-домашнему</t>
  </si>
  <si>
    <t>259/2017</t>
  </si>
  <si>
    <t>Компот из сухофруктов</t>
  </si>
  <si>
    <t>Хлеб ржаной</t>
  </si>
  <si>
    <t>Капуста по-домашнему с фаршем</t>
  </si>
  <si>
    <t>Салат из капусты с морковью</t>
  </si>
  <si>
    <t>54-8з</t>
  </si>
  <si>
    <t>Котлета мясная</t>
  </si>
  <si>
    <t>54-5з</t>
  </si>
  <si>
    <t>хлеб  черн.</t>
  </si>
  <si>
    <t>Суп рыбный из консервов</t>
  </si>
  <si>
    <t>84/2022</t>
  </si>
  <si>
    <t>Биточки</t>
  </si>
  <si>
    <t>Капуста тушеная</t>
  </si>
  <si>
    <t>97/2022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</si>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</sst>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3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8" fillId="4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6" borderId="10" xfId="0" applyFont="1" applyFill="1" applyBorder="1" applyAlignment="1">
      <alignment horizontal="center"/>
    </xf>
    <xf numFmtId="0" fontId="16" fillId="0" borderId="0" xfId="0" applyFont="1"/>
    <xf numFmtId="0" fontId="19" fillId="0" borderId="10" xfId="0" applyFont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top" wrapText="1"/>
      <protection locked="0"/>
    </xf>
    <xf numFmtId="0" fontId="16" fillId="7" borderId="2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horizontal="center" vertical="top" wrapText="1"/>
    </xf>
    <xf numFmtId="0" fontId="16" fillId="8" borderId="3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6" fillId="7" borderId="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zoomScaleNormal="100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7109375" style="2" customWidth="1"/>
    <col min="6" max="6" width="11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67"/>
    <col min="13" max="16384" width="9.140625" style="2"/>
  </cols>
  <sheetData>
    <row r="1" spans="1:12" ht="15" x14ac:dyDescent="0.25">
      <c r="A1" s="1" t="s">
        <v>7</v>
      </c>
      <c r="C1" s="81" t="s">
        <v>51</v>
      </c>
      <c r="D1" s="82"/>
      <c r="E1" s="82"/>
      <c r="F1" s="12" t="s">
        <v>16</v>
      </c>
      <c r="G1" s="2" t="s">
        <v>17</v>
      </c>
      <c r="H1" s="83" t="s">
        <v>52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53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8" t="s">
        <v>50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54</v>
      </c>
      <c r="F6" s="43" t="s">
        <v>55</v>
      </c>
      <c r="G6" s="43">
        <v>7</v>
      </c>
      <c r="H6" s="43">
        <v>8.94</v>
      </c>
      <c r="I6" s="43">
        <v>41.2</v>
      </c>
      <c r="J6" s="43">
        <v>272</v>
      </c>
      <c r="K6" s="44" t="s">
        <v>56</v>
      </c>
      <c r="L6" s="69"/>
    </row>
    <row r="7" spans="1:12" ht="15" customHeight="1" thickBot="1" x14ac:dyDescent="0.3">
      <c r="A7" s="23"/>
      <c r="B7" s="15"/>
      <c r="C7" s="11"/>
      <c r="D7" s="7" t="s">
        <v>22</v>
      </c>
      <c r="E7" s="42" t="s">
        <v>45</v>
      </c>
      <c r="F7" s="43">
        <v>200</v>
      </c>
      <c r="G7" s="43">
        <v>3.16</v>
      </c>
      <c r="H7" s="43">
        <v>2.68</v>
      </c>
      <c r="I7" s="43">
        <v>15.94</v>
      </c>
      <c r="J7" s="43">
        <v>100</v>
      </c>
      <c r="K7" s="44" t="s">
        <v>57</v>
      </c>
      <c r="L7" s="70"/>
    </row>
    <row r="8" spans="1:12" ht="15.75" thickBot="1" x14ac:dyDescent="0.3">
      <c r="A8" s="23"/>
      <c r="B8" s="15"/>
      <c r="C8" s="11"/>
      <c r="D8" s="7" t="s">
        <v>23</v>
      </c>
      <c r="E8" s="42" t="s">
        <v>39</v>
      </c>
      <c r="F8" s="40">
        <v>60</v>
      </c>
      <c r="G8" s="43">
        <v>4.74</v>
      </c>
      <c r="H8" s="43">
        <v>0.6</v>
      </c>
      <c r="I8" s="43">
        <v>28.98</v>
      </c>
      <c r="J8" s="43">
        <v>139.38</v>
      </c>
      <c r="K8" s="44" t="s">
        <v>40</v>
      </c>
      <c r="L8" s="70"/>
    </row>
    <row r="9" spans="1:12" ht="15" x14ac:dyDescent="0.25">
      <c r="A9" s="23"/>
      <c r="B9" s="15"/>
      <c r="C9" s="11"/>
      <c r="D9" s="7" t="s">
        <v>25</v>
      </c>
      <c r="E9" s="42" t="s">
        <v>58</v>
      </c>
      <c r="F9" s="40">
        <v>30</v>
      </c>
      <c r="G9" s="43">
        <v>6.96</v>
      </c>
      <c r="H9" s="43">
        <v>8.85</v>
      </c>
      <c r="I9" s="43" t="s">
        <v>59</v>
      </c>
      <c r="J9" s="43">
        <v>108</v>
      </c>
      <c r="K9" s="44" t="s">
        <v>60</v>
      </c>
      <c r="L9" s="70"/>
    </row>
    <row r="10" spans="1:12" ht="15" x14ac:dyDescent="0.25">
      <c r="A10" s="23"/>
      <c r="B10" s="15"/>
      <c r="C10" s="11"/>
      <c r="D10" s="6" t="s">
        <v>25</v>
      </c>
      <c r="E10" s="42" t="s">
        <v>61</v>
      </c>
      <c r="F10" s="43">
        <v>10</v>
      </c>
      <c r="G10" s="43">
        <v>0.08</v>
      </c>
      <c r="H10" s="43">
        <v>7.25</v>
      </c>
      <c r="I10" s="43">
        <v>0.13</v>
      </c>
      <c r="J10" s="43">
        <v>66</v>
      </c>
      <c r="K10" s="44" t="s">
        <v>62</v>
      </c>
      <c r="L10" s="70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70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300</v>
      </c>
      <c r="G12" s="19">
        <f>SUM(G6:G11)</f>
        <v>21.939999999999998</v>
      </c>
      <c r="H12" s="19">
        <f>SUM(H6:H11)</f>
        <v>28.32</v>
      </c>
      <c r="I12" s="19">
        <f>SUM(I6:I11)</f>
        <v>86.25</v>
      </c>
      <c r="J12" s="19">
        <f>SUM(J6:J11)</f>
        <v>685.38</v>
      </c>
      <c r="K12" s="25"/>
      <c r="L12" s="71">
        <v>77.319999999999993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 t="s">
        <v>63</v>
      </c>
      <c r="F13" s="43">
        <v>60</v>
      </c>
      <c r="G13" s="43">
        <v>0.7</v>
      </c>
      <c r="H13" s="43">
        <v>0.1</v>
      </c>
      <c r="I13" s="43">
        <v>2.2999999999999998</v>
      </c>
      <c r="J13" s="43">
        <v>12.8</v>
      </c>
      <c r="K13" s="44" t="s">
        <v>64</v>
      </c>
      <c r="L13" s="70"/>
    </row>
    <row r="14" spans="1:12" ht="15" x14ac:dyDescent="0.25">
      <c r="A14" s="23"/>
      <c r="B14" s="15"/>
      <c r="C14" s="11"/>
      <c r="D14" s="7" t="s">
        <v>26</v>
      </c>
      <c r="E14" s="42" t="s">
        <v>65</v>
      </c>
      <c r="F14" s="43">
        <v>200</v>
      </c>
      <c r="G14" s="43">
        <v>4.4000000000000004</v>
      </c>
      <c r="H14" s="43">
        <v>4.22</v>
      </c>
      <c r="I14" s="43">
        <v>13.22</v>
      </c>
      <c r="J14" s="43">
        <v>118</v>
      </c>
      <c r="K14" s="44" t="s">
        <v>66</v>
      </c>
      <c r="L14" s="70"/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43">
        <v>95</v>
      </c>
      <c r="G15" s="43">
        <v>11.3</v>
      </c>
      <c r="H15" s="43">
        <v>34.15</v>
      </c>
      <c r="I15" s="43">
        <v>13.89</v>
      </c>
      <c r="J15" s="43">
        <v>408</v>
      </c>
      <c r="K15" s="44" t="s">
        <v>68</v>
      </c>
      <c r="L15" s="70"/>
    </row>
    <row r="16" spans="1:12" ht="15" x14ac:dyDescent="0.25">
      <c r="A16" s="23"/>
      <c r="B16" s="15"/>
      <c r="C16" s="11"/>
      <c r="D16" s="7" t="s">
        <v>28</v>
      </c>
      <c r="E16" s="42" t="s">
        <v>69</v>
      </c>
      <c r="F16" s="43">
        <v>150</v>
      </c>
      <c r="G16" s="43">
        <v>2.8</v>
      </c>
      <c r="H16" s="43">
        <v>7.4</v>
      </c>
      <c r="I16" s="43">
        <v>13.6</v>
      </c>
      <c r="J16" s="43">
        <v>133.4</v>
      </c>
      <c r="K16" s="44" t="s">
        <v>70</v>
      </c>
      <c r="L16" s="70"/>
    </row>
    <row r="17" spans="1:12" ht="15" x14ac:dyDescent="0.25">
      <c r="A17" s="23"/>
      <c r="B17" s="15"/>
      <c r="C17" s="11"/>
      <c r="D17" s="7" t="s">
        <v>29</v>
      </c>
      <c r="E17" s="42" t="s">
        <v>71</v>
      </c>
      <c r="F17" s="43">
        <v>200</v>
      </c>
      <c r="G17" s="43">
        <v>0.66</v>
      </c>
      <c r="H17" s="43">
        <v>0.1</v>
      </c>
      <c r="I17" s="43">
        <v>32</v>
      </c>
      <c r="J17" s="43">
        <v>132</v>
      </c>
      <c r="K17" s="44" t="s">
        <v>72</v>
      </c>
      <c r="L17" s="70"/>
    </row>
    <row r="18" spans="1:12" ht="15" x14ac:dyDescent="0.25">
      <c r="A18" s="23"/>
      <c r="B18" s="15"/>
      <c r="C18" s="11"/>
      <c r="D18" s="7" t="s">
        <v>30</v>
      </c>
      <c r="E18" s="42" t="s">
        <v>73</v>
      </c>
      <c r="F18" s="43">
        <v>30</v>
      </c>
      <c r="G18" s="43">
        <v>2.37</v>
      </c>
      <c r="H18" s="43">
        <v>0.3</v>
      </c>
      <c r="I18" s="43">
        <v>14.49</v>
      </c>
      <c r="J18" s="43">
        <v>69.69</v>
      </c>
      <c r="K18" s="44" t="s">
        <v>40</v>
      </c>
      <c r="L18" s="70"/>
    </row>
    <row r="19" spans="1:12" ht="15" x14ac:dyDescent="0.25">
      <c r="A19" s="23"/>
      <c r="B19" s="15"/>
      <c r="C19" s="11"/>
      <c r="D19" s="7" t="s">
        <v>31</v>
      </c>
      <c r="E19" s="42" t="s">
        <v>74</v>
      </c>
      <c r="F19" s="43">
        <v>20</v>
      </c>
      <c r="G19" s="43">
        <v>1.1200000000000001</v>
      </c>
      <c r="H19" s="43">
        <v>0.22</v>
      </c>
      <c r="I19" s="43">
        <v>9.8800000000000008</v>
      </c>
      <c r="J19" s="43">
        <v>45.98</v>
      </c>
      <c r="K19" s="44" t="s">
        <v>40</v>
      </c>
      <c r="L19" s="70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70"/>
    </row>
    <row r="21" spans="1:12" ht="16.5" thickBot="1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70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SUM(F13:F22)</f>
        <v>755</v>
      </c>
      <c r="G23" s="19">
        <f t="shared" ref="G23:J23" si="0">SUM(G13:G22)</f>
        <v>23.350000000000005</v>
      </c>
      <c r="H23" s="19">
        <f t="shared" si="0"/>
        <v>46.489999999999995</v>
      </c>
      <c r="I23" s="19">
        <f t="shared" si="0"/>
        <v>99.379999999999981</v>
      </c>
      <c r="J23" s="19">
        <f t="shared" si="0"/>
        <v>919.86999999999989</v>
      </c>
      <c r="K23" s="25"/>
      <c r="L23" s="71">
        <v>120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F12+F23</f>
        <v>1055</v>
      </c>
      <c r="G24" s="32">
        <f t="shared" ref="G24:J24" si="1">G12+G23</f>
        <v>45.290000000000006</v>
      </c>
      <c r="H24" s="32">
        <f t="shared" si="1"/>
        <v>74.81</v>
      </c>
      <c r="I24" s="32">
        <f t="shared" si="1"/>
        <v>185.63</v>
      </c>
      <c r="J24" s="32">
        <f t="shared" si="1"/>
        <v>1605.25</v>
      </c>
      <c r="K24" s="32"/>
      <c r="L24" s="72">
        <f t="shared" ref="L24" si="2">L12+L23</f>
        <v>197.32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25</v>
      </c>
      <c r="E25" s="39" t="s">
        <v>76</v>
      </c>
      <c r="F25" s="40">
        <v>60</v>
      </c>
      <c r="G25" s="40">
        <v>0.6</v>
      </c>
      <c r="H25" s="40">
        <v>31</v>
      </c>
      <c r="I25" s="40">
        <v>1.8</v>
      </c>
      <c r="J25" s="40">
        <v>37.6</v>
      </c>
      <c r="K25" s="41" t="s">
        <v>77</v>
      </c>
      <c r="L25" s="69"/>
    </row>
    <row r="26" spans="1:12" ht="15" x14ac:dyDescent="0.25">
      <c r="A26" s="14"/>
      <c r="B26" s="15"/>
      <c r="C26" s="11"/>
      <c r="D26" s="5" t="s">
        <v>21</v>
      </c>
      <c r="E26" s="42" t="s">
        <v>78</v>
      </c>
      <c r="F26" s="43">
        <v>90</v>
      </c>
      <c r="G26" s="43">
        <v>23.3</v>
      </c>
      <c r="H26" s="43">
        <v>7.8</v>
      </c>
      <c r="I26" s="43">
        <v>2.5</v>
      </c>
      <c r="J26" s="43">
        <v>177</v>
      </c>
      <c r="K26" s="44" t="s">
        <v>79</v>
      </c>
      <c r="L26" s="70"/>
    </row>
    <row r="27" spans="1:12" ht="15" x14ac:dyDescent="0.25">
      <c r="A27" s="14"/>
      <c r="B27" s="15"/>
      <c r="C27" s="11"/>
      <c r="D27" s="8" t="s">
        <v>28</v>
      </c>
      <c r="E27" s="42" t="s">
        <v>80</v>
      </c>
      <c r="F27" s="43">
        <v>150</v>
      </c>
      <c r="G27" s="43">
        <v>3.65</v>
      </c>
      <c r="H27" s="43">
        <v>5.37</v>
      </c>
      <c r="I27" s="43">
        <v>36.69</v>
      </c>
      <c r="J27" s="43">
        <v>208.5</v>
      </c>
      <c r="K27" s="44"/>
      <c r="L27" s="70"/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 t="s">
        <v>81</v>
      </c>
      <c r="G28" s="43">
        <v>0.13</v>
      </c>
      <c r="H28" s="43">
        <v>0.02</v>
      </c>
      <c r="I28" s="43">
        <v>15.2</v>
      </c>
      <c r="J28" s="43">
        <v>62</v>
      </c>
      <c r="K28" s="44" t="s">
        <v>82</v>
      </c>
      <c r="L28" s="70"/>
    </row>
    <row r="29" spans="1:12" ht="15" x14ac:dyDescent="0.25">
      <c r="A29" s="14"/>
      <c r="B29" s="15"/>
      <c r="C29" s="11"/>
      <c r="D29" s="7" t="s">
        <v>23</v>
      </c>
      <c r="E29" s="42" t="s">
        <v>74</v>
      </c>
      <c r="F29" s="43">
        <v>40</v>
      </c>
      <c r="G29" s="43">
        <v>2.2400000000000002</v>
      </c>
      <c r="H29" s="43">
        <v>0.44</v>
      </c>
      <c r="I29" s="43">
        <v>19.760000000000002</v>
      </c>
      <c r="J29" s="43">
        <v>91.96</v>
      </c>
      <c r="K29" s="44" t="s">
        <v>40</v>
      </c>
      <c r="L29" s="70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7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70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70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SUM(F25:F32)</f>
        <v>340</v>
      </c>
      <c r="G33" s="19">
        <f t="shared" ref="G33" si="3">SUM(G25:G32)</f>
        <v>29.92</v>
      </c>
      <c r="H33" s="19">
        <f t="shared" ref="H33" si="4">SUM(H25:H32)</f>
        <v>44.629999999999995</v>
      </c>
      <c r="I33" s="19">
        <f t="shared" ref="I33" si="5">SUM(I25:I32)</f>
        <v>75.95</v>
      </c>
      <c r="J33" s="19">
        <f t="shared" ref="J33" si="6">SUM(J25:J32)</f>
        <v>577.06000000000006</v>
      </c>
      <c r="K33" s="25"/>
      <c r="L33" s="71">
        <v>77.319999999999993</v>
      </c>
    </row>
    <row r="34" spans="1:12" ht="15" x14ac:dyDescent="0.25">
      <c r="A34" s="13">
        <f>A25</f>
        <v>1</v>
      </c>
      <c r="B34" s="13">
        <f>B25</f>
        <v>2</v>
      </c>
      <c r="C34" s="10" t="s">
        <v>24</v>
      </c>
      <c r="D34" s="7" t="s">
        <v>26</v>
      </c>
      <c r="E34" s="42" t="s">
        <v>83</v>
      </c>
      <c r="F34" s="43">
        <v>200</v>
      </c>
      <c r="G34" s="43">
        <v>6.8</v>
      </c>
      <c r="H34" s="43">
        <v>5.04</v>
      </c>
      <c r="I34" s="43">
        <v>12.24</v>
      </c>
      <c r="J34" s="43">
        <v>118</v>
      </c>
      <c r="K34" s="44" t="s">
        <v>84</v>
      </c>
      <c r="L34" s="70"/>
    </row>
    <row r="35" spans="1:12" ht="15" x14ac:dyDescent="0.25">
      <c r="A35" s="14"/>
      <c r="B35" s="15"/>
      <c r="C35" s="11"/>
      <c r="D35" s="7" t="s">
        <v>27</v>
      </c>
      <c r="E35" s="42" t="s">
        <v>85</v>
      </c>
      <c r="F35" s="43">
        <v>100</v>
      </c>
      <c r="G35" s="43">
        <v>12.98</v>
      </c>
      <c r="H35" s="43">
        <v>9.56</v>
      </c>
      <c r="I35" s="43">
        <v>13.2</v>
      </c>
      <c r="J35" s="43">
        <v>164</v>
      </c>
      <c r="K35" s="44" t="s">
        <v>86</v>
      </c>
      <c r="L35" s="70"/>
    </row>
    <row r="36" spans="1:12" ht="15" x14ac:dyDescent="0.25">
      <c r="A36" s="14"/>
      <c r="B36" s="15"/>
      <c r="C36" s="11"/>
      <c r="D36" s="7" t="s">
        <v>28</v>
      </c>
      <c r="E36" s="42" t="s">
        <v>87</v>
      </c>
      <c r="F36" s="43">
        <v>150</v>
      </c>
      <c r="G36" s="43">
        <v>3.06</v>
      </c>
      <c r="H36" s="43">
        <v>4.8</v>
      </c>
      <c r="I36" s="43">
        <v>20.45</v>
      </c>
      <c r="J36" s="43">
        <v>136.5</v>
      </c>
      <c r="K36" s="44" t="s">
        <v>88</v>
      </c>
      <c r="L36" s="70"/>
    </row>
    <row r="37" spans="1:12" ht="15" x14ac:dyDescent="0.25">
      <c r="A37" s="14"/>
      <c r="B37" s="15"/>
      <c r="C37" s="11"/>
      <c r="D37" s="7" t="s">
        <v>29</v>
      </c>
      <c r="E37" s="42" t="s">
        <v>89</v>
      </c>
      <c r="F37" s="43">
        <v>200</v>
      </c>
      <c r="G37" s="43">
        <v>0.44</v>
      </c>
      <c r="H37" s="43">
        <v>0.1</v>
      </c>
      <c r="I37" s="43">
        <v>33.979999999999997</v>
      </c>
      <c r="J37" s="43">
        <v>140</v>
      </c>
      <c r="K37" s="44" t="s">
        <v>90</v>
      </c>
      <c r="L37" s="70"/>
    </row>
    <row r="38" spans="1:12" ht="15" x14ac:dyDescent="0.25">
      <c r="A38" s="14"/>
      <c r="B38" s="15"/>
      <c r="C38" s="11"/>
      <c r="D38" s="7" t="s">
        <v>25</v>
      </c>
      <c r="E38" s="42" t="s">
        <v>75</v>
      </c>
      <c r="F38" s="43">
        <v>60</v>
      </c>
      <c r="G38" s="43">
        <v>1.3</v>
      </c>
      <c r="H38" s="43">
        <v>6.6</v>
      </c>
      <c r="I38" s="43">
        <v>2.2000000000000002</v>
      </c>
      <c r="J38" s="43">
        <v>73.400000000000006</v>
      </c>
      <c r="K38" s="44" t="s">
        <v>77</v>
      </c>
      <c r="L38" s="70"/>
    </row>
    <row r="39" spans="1:12" ht="15" x14ac:dyDescent="0.25">
      <c r="A39" s="14"/>
      <c r="B39" s="15"/>
      <c r="C39" s="11"/>
      <c r="D39" s="7" t="s">
        <v>23</v>
      </c>
      <c r="E39" s="42" t="s">
        <v>74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45.98</v>
      </c>
      <c r="K39" s="44" t="s">
        <v>40</v>
      </c>
      <c r="L39" s="70"/>
    </row>
    <row r="40" spans="1:12" ht="15" x14ac:dyDescent="0.25">
      <c r="A40" s="14"/>
      <c r="B40" s="15"/>
      <c r="C40" s="11"/>
      <c r="D40" s="7" t="s">
        <v>23</v>
      </c>
      <c r="E40" s="42" t="s">
        <v>73</v>
      </c>
      <c r="F40" s="43">
        <v>30</v>
      </c>
      <c r="G40" s="43">
        <v>2.37</v>
      </c>
      <c r="H40" s="43">
        <v>0.3</v>
      </c>
      <c r="I40" s="43">
        <v>14.49</v>
      </c>
      <c r="J40" s="43">
        <v>69.69</v>
      </c>
      <c r="K40" s="44" t="s">
        <v>40</v>
      </c>
      <c r="L40" s="70"/>
    </row>
    <row r="41" spans="1:12" ht="15" x14ac:dyDescent="0.25">
      <c r="A41" s="14"/>
      <c r="B41" s="15"/>
      <c r="C41" s="11"/>
      <c r="D41" s="7"/>
      <c r="E41" s="42"/>
      <c r="F41" s="43"/>
      <c r="G41" s="43"/>
      <c r="H41" s="43"/>
      <c r="I41" s="43"/>
      <c r="J41" s="43"/>
      <c r="K41" s="44"/>
      <c r="L41" s="70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70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70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SUM(F34:F43)</f>
        <v>760</v>
      </c>
      <c r="G44" s="19">
        <f t="shared" ref="G44" si="7">SUM(G34:G43)</f>
        <v>28.070000000000004</v>
      </c>
      <c r="H44" s="19">
        <f t="shared" ref="H44" si="8">SUM(H34:H43)</f>
        <v>26.62</v>
      </c>
      <c r="I44" s="19">
        <f t="shared" ref="I44" si="9">SUM(I34:I43)</f>
        <v>106.44</v>
      </c>
      <c r="J44" s="19">
        <f t="shared" ref="J44" si="10">SUM(J34:J43)</f>
        <v>747.56999999999994</v>
      </c>
      <c r="K44" s="25"/>
      <c r="L44" s="71">
        <v>120</v>
      </c>
    </row>
    <row r="45" spans="1:12" ht="15.75" customHeight="1" thickBot="1" x14ac:dyDescent="0.25">
      <c r="A45" s="33">
        <f>A25</f>
        <v>1</v>
      </c>
      <c r="B45" s="33">
        <f>B25</f>
        <v>2</v>
      </c>
      <c r="C45" s="78" t="s">
        <v>4</v>
      </c>
      <c r="D45" s="79"/>
      <c r="E45" s="31"/>
      <c r="F45" s="32">
        <f>F33+F44</f>
        <v>1100</v>
      </c>
      <c r="G45" s="32">
        <f t="shared" ref="G45" si="11">G33+G44</f>
        <v>57.990000000000009</v>
      </c>
      <c r="H45" s="32">
        <f t="shared" ref="H45" si="12">H33+H44</f>
        <v>71.25</v>
      </c>
      <c r="I45" s="32">
        <f t="shared" ref="I45" si="13">I33+I44</f>
        <v>182.39</v>
      </c>
      <c r="J45" s="32">
        <f t="shared" ref="J45" si="14">J33+J44</f>
        <v>1324.63</v>
      </c>
      <c r="K45" s="32"/>
      <c r="L45" s="72">
        <f t="shared" ref="L45" si="15">L33+L44</f>
        <v>197.32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91</v>
      </c>
      <c r="F46" s="40">
        <v>90</v>
      </c>
      <c r="G46" s="40">
        <v>10.46</v>
      </c>
      <c r="H46" s="40">
        <v>12.65</v>
      </c>
      <c r="I46" s="40">
        <v>12.04</v>
      </c>
      <c r="J46" s="40">
        <v>203</v>
      </c>
      <c r="K46" s="44" t="s">
        <v>92</v>
      </c>
      <c r="L46" s="69"/>
    </row>
    <row r="47" spans="1:12" ht="15" x14ac:dyDescent="0.25">
      <c r="A47" s="23"/>
      <c r="B47" s="15"/>
      <c r="C47" s="11"/>
      <c r="D47" s="8" t="s">
        <v>28</v>
      </c>
      <c r="E47" s="74" t="s">
        <v>93</v>
      </c>
      <c r="F47" s="75">
        <v>150</v>
      </c>
      <c r="G47" s="75">
        <v>3.06</v>
      </c>
      <c r="H47" s="75">
        <v>4.8</v>
      </c>
      <c r="I47" s="75">
        <v>20.45</v>
      </c>
      <c r="J47" s="75">
        <v>137</v>
      </c>
      <c r="K47" s="44" t="s">
        <v>88</v>
      </c>
      <c r="L47" s="76"/>
    </row>
    <row r="48" spans="1:12" ht="15" x14ac:dyDescent="0.25">
      <c r="A48" s="23"/>
      <c r="B48" s="15"/>
      <c r="C48" s="11"/>
      <c r="D48" s="7" t="s">
        <v>22</v>
      </c>
      <c r="E48" s="42" t="s">
        <v>38</v>
      </c>
      <c r="F48" s="43" t="s">
        <v>94</v>
      </c>
      <c r="G48" s="43">
        <v>7.0000000000000007E-2</v>
      </c>
      <c r="H48" s="43">
        <v>0.2</v>
      </c>
      <c r="I48" s="43">
        <v>10.01</v>
      </c>
      <c r="J48" s="43">
        <v>40</v>
      </c>
      <c r="K48" s="44" t="s">
        <v>95</v>
      </c>
      <c r="L48" s="70"/>
    </row>
    <row r="49" spans="1:12" ht="15" x14ac:dyDescent="0.25">
      <c r="A49" s="23"/>
      <c r="B49" s="15"/>
      <c r="C49" s="11"/>
      <c r="D49" s="7" t="s">
        <v>23</v>
      </c>
      <c r="E49" s="42" t="s">
        <v>96</v>
      </c>
      <c r="F49" s="43">
        <v>40</v>
      </c>
      <c r="G49" s="43">
        <v>2.2400000000000002</v>
      </c>
      <c r="H49" s="43">
        <v>0.44</v>
      </c>
      <c r="I49" s="43">
        <v>19.760000000000002</v>
      </c>
      <c r="J49" s="43">
        <v>91.96</v>
      </c>
      <c r="K49" s="44" t="s">
        <v>40</v>
      </c>
      <c r="L49" s="70"/>
    </row>
    <row r="50" spans="1:12" ht="15" x14ac:dyDescent="0.25">
      <c r="A50" s="23"/>
      <c r="B50" s="15"/>
      <c r="C50" s="11"/>
      <c r="D50" s="7" t="s">
        <v>25</v>
      </c>
      <c r="E50" s="42" t="s">
        <v>76</v>
      </c>
      <c r="F50" s="43">
        <v>60</v>
      </c>
      <c r="G50" s="43">
        <v>0.7</v>
      </c>
      <c r="H50" s="43">
        <v>0.1</v>
      </c>
      <c r="I50" s="43">
        <v>2.2999999999999998</v>
      </c>
      <c r="J50" s="43">
        <v>12.8</v>
      </c>
      <c r="K50" s="44" t="s">
        <v>64</v>
      </c>
      <c r="L50" s="70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70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70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70"/>
    </row>
    <row r="54" spans="1:12" ht="15" x14ac:dyDescent="0.25">
      <c r="A54" s="24"/>
      <c r="B54" s="17"/>
      <c r="C54" s="8"/>
      <c r="D54" s="18" t="s">
        <v>32</v>
      </c>
      <c r="E54" s="9"/>
      <c r="F54" s="19">
        <f>SUM(F46:F53)</f>
        <v>340</v>
      </c>
      <c r="G54" s="19">
        <f t="shared" ref="G54" si="16">SUM(G46:G53)</f>
        <v>16.53</v>
      </c>
      <c r="H54" s="19">
        <f t="shared" ref="H54" si="17">SUM(H46:H53)</f>
        <v>18.190000000000001</v>
      </c>
      <c r="I54" s="19">
        <f t="shared" ref="I54" si="18">SUM(I46:I53)</f>
        <v>64.559999999999988</v>
      </c>
      <c r="J54" s="19">
        <f t="shared" ref="J54" si="19">SUM(J46:J53)</f>
        <v>484.76</v>
      </c>
      <c r="K54" s="25"/>
      <c r="L54" s="71">
        <v>77.319999999999993</v>
      </c>
    </row>
    <row r="55" spans="1:12" ht="15.75" customHeight="1" x14ac:dyDescent="0.25">
      <c r="A55" s="26">
        <f>A46</f>
        <v>1</v>
      </c>
      <c r="B55" s="13">
        <f>B46</f>
        <v>3</v>
      </c>
      <c r="C55" s="10" t="s">
        <v>24</v>
      </c>
      <c r="D55" s="7" t="s">
        <v>26</v>
      </c>
      <c r="E55" s="42" t="s">
        <v>97</v>
      </c>
      <c r="F55" s="43">
        <v>200</v>
      </c>
      <c r="G55" s="43">
        <v>1.58</v>
      </c>
      <c r="H55" s="43">
        <v>2.17</v>
      </c>
      <c r="I55" s="43">
        <v>9.69</v>
      </c>
      <c r="J55" s="43">
        <v>68.599999999999994</v>
      </c>
      <c r="K55" s="44" t="s">
        <v>98</v>
      </c>
      <c r="L55" s="70"/>
    </row>
    <row r="56" spans="1:12" ht="15" x14ac:dyDescent="0.25">
      <c r="A56" s="23"/>
      <c r="B56" s="15"/>
      <c r="C56" s="11"/>
      <c r="D56" s="7" t="s">
        <v>27</v>
      </c>
      <c r="E56" s="42" t="s">
        <v>99</v>
      </c>
      <c r="F56" s="43">
        <v>90</v>
      </c>
      <c r="G56" s="43">
        <v>23.3</v>
      </c>
      <c r="H56" s="43">
        <v>7.8</v>
      </c>
      <c r="I56" s="43">
        <v>2.5</v>
      </c>
      <c r="J56" s="43">
        <v>177</v>
      </c>
      <c r="K56" s="44" t="s">
        <v>79</v>
      </c>
      <c r="L56" s="70"/>
    </row>
    <row r="57" spans="1:12" ht="15" x14ac:dyDescent="0.25">
      <c r="A57" s="23"/>
      <c r="B57" s="15"/>
      <c r="C57" s="11"/>
      <c r="D57" s="7" t="s">
        <v>28</v>
      </c>
      <c r="E57" s="42" t="s">
        <v>100</v>
      </c>
      <c r="F57" s="43">
        <v>150</v>
      </c>
      <c r="G57" s="43">
        <v>5.73</v>
      </c>
      <c r="H57" s="43">
        <v>6.08</v>
      </c>
      <c r="I57" s="43">
        <v>32</v>
      </c>
      <c r="J57" s="43">
        <v>206</v>
      </c>
      <c r="K57" s="44" t="s">
        <v>101</v>
      </c>
      <c r="L57" s="70"/>
    </row>
    <row r="58" spans="1:12" ht="15" x14ac:dyDescent="0.25">
      <c r="A58" s="23"/>
      <c r="B58" s="15"/>
      <c r="C58" s="11"/>
      <c r="D58" s="7" t="s">
        <v>29</v>
      </c>
      <c r="E58" s="42" t="s">
        <v>102</v>
      </c>
      <c r="F58" s="43">
        <v>200</v>
      </c>
      <c r="G58" s="43">
        <v>0.35</v>
      </c>
      <c r="H58" s="43">
        <v>0.08</v>
      </c>
      <c r="I58" s="43">
        <v>29.85</v>
      </c>
      <c r="J58" s="43">
        <v>122.2</v>
      </c>
      <c r="K58" s="44" t="s">
        <v>103</v>
      </c>
      <c r="L58" s="70"/>
    </row>
    <row r="59" spans="1:12" ht="15" x14ac:dyDescent="0.25">
      <c r="A59" s="23"/>
      <c r="B59" s="15"/>
      <c r="C59" s="11"/>
      <c r="D59" s="7" t="s">
        <v>23</v>
      </c>
      <c r="E59" s="42" t="s">
        <v>74</v>
      </c>
      <c r="F59" s="43">
        <v>20</v>
      </c>
      <c r="G59" s="43">
        <v>1.1200000000000001</v>
      </c>
      <c r="H59" s="43">
        <v>0.22</v>
      </c>
      <c r="I59" s="43">
        <v>9.8800000000000008</v>
      </c>
      <c r="J59" s="43">
        <v>45.98</v>
      </c>
      <c r="K59" s="44" t="s">
        <v>40</v>
      </c>
      <c r="L59" s="70"/>
    </row>
    <row r="60" spans="1:12" ht="15" x14ac:dyDescent="0.25">
      <c r="A60" s="23"/>
      <c r="B60" s="15"/>
      <c r="C60" s="11"/>
      <c r="D60" s="7" t="s">
        <v>23</v>
      </c>
      <c r="E60" s="42" t="s">
        <v>73</v>
      </c>
      <c r="F60" s="43">
        <v>30</v>
      </c>
      <c r="G60" s="43">
        <v>2.37</v>
      </c>
      <c r="H60" s="43">
        <v>0.3</v>
      </c>
      <c r="I60" s="43">
        <v>14.49</v>
      </c>
      <c r="J60" s="43">
        <v>69.69</v>
      </c>
      <c r="K60" s="44" t="s">
        <v>40</v>
      </c>
      <c r="L60" s="70"/>
    </row>
    <row r="61" spans="1:12" ht="15" x14ac:dyDescent="0.25">
      <c r="A61" s="23"/>
      <c r="B61" s="15"/>
      <c r="C61" s="11"/>
      <c r="D61" s="7" t="s">
        <v>25</v>
      </c>
      <c r="E61" s="42" t="s">
        <v>104</v>
      </c>
      <c r="F61" s="43">
        <v>60</v>
      </c>
      <c r="G61" s="43">
        <v>0.5</v>
      </c>
      <c r="H61" s="43">
        <v>0.1</v>
      </c>
      <c r="I61" s="43">
        <v>1.5</v>
      </c>
      <c r="J61" s="43">
        <v>8.5</v>
      </c>
      <c r="K61" s="44" t="s">
        <v>105</v>
      </c>
      <c r="L61" s="70"/>
    </row>
    <row r="62" spans="1:12" ht="15" x14ac:dyDescent="0.25">
      <c r="A62" s="23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7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7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70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SUM(F55:F64)</f>
        <v>750</v>
      </c>
      <c r="G65" s="19">
        <f t="shared" ref="G65" si="20">SUM(G55:G64)</f>
        <v>34.950000000000003</v>
      </c>
      <c r="H65" s="19">
        <f t="shared" ref="H65" si="21">SUM(H55:H64)</f>
        <v>16.749999999999996</v>
      </c>
      <c r="I65" s="19">
        <f t="shared" ref="I65" si="22">SUM(I55:I64)</f>
        <v>99.909999999999982</v>
      </c>
      <c r="J65" s="19">
        <f t="shared" ref="J65" si="23">SUM(J55:J64)</f>
        <v>697.97</v>
      </c>
      <c r="K65" s="25"/>
      <c r="L65" s="71">
        <v>120</v>
      </c>
    </row>
    <row r="66" spans="1:12" ht="15.75" customHeight="1" thickBot="1" x14ac:dyDescent="0.25">
      <c r="A66" s="29">
        <f>A46</f>
        <v>1</v>
      </c>
      <c r="B66" s="30">
        <f>B46</f>
        <v>3</v>
      </c>
      <c r="C66" s="78" t="s">
        <v>4</v>
      </c>
      <c r="D66" s="79"/>
      <c r="E66" s="31"/>
      <c r="F66" s="32">
        <f>F54+F65</f>
        <v>1090</v>
      </c>
      <c r="G66" s="32">
        <f t="shared" ref="G66" si="24">G54+G65</f>
        <v>51.480000000000004</v>
      </c>
      <c r="H66" s="32">
        <f t="shared" ref="H66" si="25">H54+H65</f>
        <v>34.94</v>
      </c>
      <c r="I66" s="32">
        <f t="shared" ref="I66" si="26">I54+I65</f>
        <v>164.46999999999997</v>
      </c>
      <c r="J66" s="32">
        <f t="shared" ref="J66" si="27">J54+J65</f>
        <v>1182.73</v>
      </c>
      <c r="K66" s="32"/>
      <c r="L66" s="72">
        <f t="shared" ref="L66" si="28">L54+L65</f>
        <v>197.32</v>
      </c>
    </row>
    <row r="67" spans="1:12" ht="15.75" thickBot="1" x14ac:dyDescent="0.3">
      <c r="A67" s="20">
        <v>1</v>
      </c>
      <c r="B67" s="21">
        <v>4</v>
      </c>
      <c r="C67" s="22" t="s">
        <v>20</v>
      </c>
      <c r="D67" s="5" t="s">
        <v>25</v>
      </c>
      <c r="E67" s="39" t="s">
        <v>76</v>
      </c>
      <c r="F67" s="43">
        <v>60</v>
      </c>
      <c r="G67" s="40">
        <v>0.48</v>
      </c>
      <c r="H67" s="40">
        <v>0.06</v>
      </c>
      <c r="I67" s="40">
        <v>1.5</v>
      </c>
      <c r="J67" s="40">
        <v>8.4600000000000009</v>
      </c>
      <c r="K67" s="41" t="s">
        <v>105</v>
      </c>
      <c r="L67" s="69"/>
    </row>
    <row r="68" spans="1:12" ht="15" x14ac:dyDescent="0.25">
      <c r="A68" s="23"/>
      <c r="B68" s="15"/>
      <c r="C68" s="11"/>
      <c r="D68" s="5" t="s">
        <v>21</v>
      </c>
      <c r="E68" s="42" t="s">
        <v>37</v>
      </c>
      <c r="F68" s="43" t="s">
        <v>106</v>
      </c>
      <c r="G68" s="43">
        <v>11.84</v>
      </c>
      <c r="H68" s="43">
        <v>13.93</v>
      </c>
      <c r="I68" s="43">
        <v>29.85</v>
      </c>
      <c r="J68" s="43">
        <v>293</v>
      </c>
      <c r="K68" s="44" t="s">
        <v>107</v>
      </c>
      <c r="L68" s="70"/>
    </row>
    <row r="69" spans="1:12" ht="15" x14ac:dyDescent="0.25">
      <c r="A69" s="23"/>
      <c r="B69" s="15"/>
      <c r="C69" s="11"/>
      <c r="D69" s="7" t="s">
        <v>22</v>
      </c>
      <c r="E69" s="42" t="s">
        <v>47</v>
      </c>
      <c r="F69" s="43">
        <v>200</v>
      </c>
      <c r="G69" s="43">
        <v>4.08</v>
      </c>
      <c r="H69" s="43">
        <v>3.54</v>
      </c>
      <c r="I69" s="43">
        <v>17.579999999999998</v>
      </c>
      <c r="J69" s="43">
        <v>118</v>
      </c>
      <c r="K69" s="44" t="s">
        <v>108</v>
      </c>
      <c r="L69" s="70"/>
    </row>
    <row r="70" spans="1:12" ht="15" x14ac:dyDescent="0.25">
      <c r="A70" s="23"/>
      <c r="B70" s="15"/>
      <c r="C70" s="11"/>
      <c r="D70" s="7" t="s">
        <v>25</v>
      </c>
      <c r="E70" s="42" t="s">
        <v>61</v>
      </c>
      <c r="F70" s="43">
        <v>10</v>
      </c>
      <c r="G70" s="43">
        <v>0.08</v>
      </c>
      <c r="H70" s="43">
        <v>7.25</v>
      </c>
      <c r="I70" s="43">
        <v>0.13</v>
      </c>
      <c r="J70" s="43">
        <v>66</v>
      </c>
      <c r="K70" s="44" t="s">
        <v>62</v>
      </c>
      <c r="L70" s="70"/>
    </row>
    <row r="71" spans="1:12" ht="15" x14ac:dyDescent="0.25">
      <c r="A71" s="23"/>
      <c r="B71" s="15"/>
      <c r="C71" s="11"/>
      <c r="D71" s="7" t="s">
        <v>30</v>
      </c>
      <c r="E71" s="42" t="s">
        <v>39</v>
      </c>
      <c r="F71" s="43">
        <v>60</v>
      </c>
      <c r="G71" s="43">
        <v>4.74</v>
      </c>
      <c r="H71" s="43">
        <v>0.6</v>
      </c>
      <c r="I71" s="43">
        <v>28.98</v>
      </c>
      <c r="J71" s="43">
        <v>140.28</v>
      </c>
      <c r="K71" s="44" t="s">
        <v>40</v>
      </c>
      <c r="L71" s="70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70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70"/>
    </row>
    <row r="74" spans="1:12" ht="15" x14ac:dyDescent="0.25">
      <c r="A74" s="24"/>
      <c r="B74" s="17"/>
      <c r="C74" s="8"/>
      <c r="D74" s="18" t="s">
        <v>32</v>
      </c>
      <c r="E74" s="9"/>
      <c r="F74" s="19">
        <f>SUM(F67:F73)</f>
        <v>330</v>
      </c>
      <c r="G74" s="19">
        <f>SUM(G67:G73)</f>
        <v>21.22</v>
      </c>
      <c r="H74" s="19">
        <f>SUM(H67:H73)</f>
        <v>25.380000000000003</v>
      </c>
      <c r="I74" s="19">
        <f>SUM(I67:I73)</f>
        <v>78.040000000000006</v>
      </c>
      <c r="J74" s="19">
        <f>SUM(J67:J73)</f>
        <v>625.74</v>
      </c>
      <c r="K74" s="25"/>
      <c r="L74" s="71">
        <v>77.319999999999993</v>
      </c>
    </row>
    <row r="75" spans="1:12" ht="15" x14ac:dyDescent="0.25">
      <c r="A75" s="26">
        <f>A67</f>
        <v>1</v>
      </c>
      <c r="B75" s="13">
        <f>B67</f>
        <v>4</v>
      </c>
      <c r="C75" s="10" t="s">
        <v>24</v>
      </c>
      <c r="D75" s="7" t="s">
        <v>26</v>
      </c>
      <c r="E75" s="42" t="s">
        <v>109</v>
      </c>
      <c r="F75" s="43" t="s">
        <v>110</v>
      </c>
      <c r="G75" s="43">
        <v>1.42</v>
      </c>
      <c r="H75" s="43">
        <v>3.96</v>
      </c>
      <c r="I75" s="43">
        <v>6.32</v>
      </c>
      <c r="J75" s="43">
        <v>70</v>
      </c>
      <c r="K75" s="44" t="s">
        <v>111</v>
      </c>
      <c r="L75" s="70"/>
    </row>
    <row r="76" spans="1:12" ht="15" x14ac:dyDescent="0.25">
      <c r="A76" s="23"/>
      <c r="B76" s="15"/>
      <c r="C76" s="11"/>
      <c r="D76" s="7" t="s">
        <v>27</v>
      </c>
      <c r="E76" s="42" t="s">
        <v>112</v>
      </c>
      <c r="F76" s="43" t="s">
        <v>113</v>
      </c>
      <c r="G76" s="43">
        <v>10.64</v>
      </c>
      <c r="H76" s="43">
        <v>28.19</v>
      </c>
      <c r="I76" s="43">
        <v>2.89</v>
      </c>
      <c r="J76" s="43">
        <v>309</v>
      </c>
      <c r="K76" s="44" t="s">
        <v>114</v>
      </c>
      <c r="L76" s="70"/>
    </row>
    <row r="77" spans="1:12" ht="15" x14ac:dyDescent="0.25">
      <c r="A77" s="23"/>
      <c r="B77" s="15"/>
      <c r="C77" s="11"/>
      <c r="D77" s="7" t="s">
        <v>28</v>
      </c>
      <c r="E77" s="42" t="s">
        <v>115</v>
      </c>
      <c r="F77" s="43">
        <v>150</v>
      </c>
      <c r="G77" s="43">
        <v>6.42</v>
      </c>
      <c r="H77" s="43">
        <v>4.41</v>
      </c>
      <c r="I77" s="43">
        <v>39.9</v>
      </c>
      <c r="J77" s="43">
        <v>225</v>
      </c>
      <c r="K77" s="44" t="s">
        <v>116</v>
      </c>
      <c r="L77" s="70"/>
    </row>
    <row r="78" spans="1:12" ht="15" x14ac:dyDescent="0.25">
      <c r="A78" s="23"/>
      <c r="B78" s="15"/>
      <c r="C78" s="11"/>
      <c r="D78" s="7" t="s">
        <v>25</v>
      </c>
      <c r="E78" s="42" t="s">
        <v>63</v>
      </c>
      <c r="F78" s="43">
        <v>60</v>
      </c>
      <c r="G78" s="43">
        <v>0.7</v>
      </c>
      <c r="H78" s="43">
        <v>0.1</v>
      </c>
      <c r="I78" s="43">
        <v>2.2999999999999998</v>
      </c>
      <c r="J78" s="43">
        <v>12.8</v>
      </c>
      <c r="K78" s="44" t="s">
        <v>64</v>
      </c>
      <c r="L78" s="70"/>
    </row>
    <row r="79" spans="1:12" ht="15" x14ac:dyDescent="0.25">
      <c r="A79" s="23"/>
      <c r="B79" s="15"/>
      <c r="C79" s="11"/>
      <c r="D79" s="7" t="s">
        <v>29</v>
      </c>
      <c r="E79" s="42" t="s">
        <v>117</v>
      </c>
      <c r="F79" s="43">
        <v>200</v>
      </c>
      <c r="G79" s="43">
        <v>0.16</v>
      </c>
      <c r="H79" s="43">
        <v>0.16</v>
      </c>
      <c r="I79" s="43">
        <v>27.9</v>
      </c>
      <c r="J79" s="43">
        <v>114</v>
      </c>
      <c r="K79" s="44" t="s">
        <v>118</v>
      </c>
      <c r="L79" s="70"/>
    </row>
    <row r="80" spans="1:12" ht="15" x14ac:dyDescent="0.25">
      <c r="A80" s="23"/>
      <c r="B80" s="15"/>
      <c r="C80" s="11"/>
      <c r="D80" s="7" t="s">
        <v>31</v>
      </c>
      <c r="E80" s="42" t="s">
        <v>74</v>
      </c>
      <c r="F80" s="43">
        <v>20</v>
      </c>
      <c r="G80" s="43">
        <v>1.1200000000000001</v>
      </c>
      <c r="H80" s="43">
        <v>0.22</v>
      </c>
      <c r="I80" s="43">
        <v>9.8800000000000008</v>
      </c>
      <c r="J80" s="43">
        <v>45.98</v>
      </c>
      <c r="K80" s="44" t="s">
        <v>40</v>
      </c>
      <c r="L80" s="70"/>
    </row>
    <row r="81" spans="1:12" ht="15" x14ac:dyDescent="0.25">
      <c r="A81" s="23"/>
      <c r="B81" s="15"/>
      <c r="C81" s="11"/>
      <c r="D81" s="7" t="s">
        <v>30</v>
      </c>
      <c r="E81" s="42" t="s">
        <v>73</v>
      </c>
      <c r="F81" s="43">
        <v>30</v>
      </c>
      <c r="G81" s="43">
        <v>2.37</v>
      </c>
      <c r="H81" s="43">
        <v>0.3</v>
      </c>
      <c r="I81" s="43">
        <v>14.49</v>
      </c>
      <c r="J81" s="43">
        <v>69.69</v>
      </c>
      <c r="K81" s="44" t="s">
        <v>40</v>
      </c>
      <c r="L81" s="70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7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7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70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SUM(F75:F84)</f>
        <v>460</v>
      </c>
      <c r="G85" s="19">
        <f t="shared" ref="G85" si="29">SUM(G75:G84)</f>
        <v>22.830000000000002</v>
      </c>
      <c r="H85" s="19">
        <f t="shared" ref="H85" si="30">SUM(H75:H84)</f>
        <v>37.339999999999996</v>
      </c>
      <c r="I85" s="19">
        <f t="shared" ref="I85" si="31">SUM(I75:I84)</f>
        <v>103.67999999999999</v>
      </c>
      <c r="J85" s="19">
        <f t="shared" ref="J85" si="32">SUM(J75:J84)</f>
        <v>846.47</v>
      </c>
      <c r="K85" s="25"/>
      <c r="L85" s="71">
        <v>120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78" t="s">
        <v>4</v>
      </c>
      <c r="D86" s="79"/>
      <c r="E86" s="31"/>
      <c r="F86" s="32">
        <f>F74+F85</f>
        <v>790</v>
      </c>
      <c r="G86" s="32">
        <f t="shared" ref="G86" si="33">G74+G85</f>
        <v>44.05</v>
      </c>
      <c r="H86" s="32">
        <f t="shared" ref="H86" si="34">H74+H85</f>
        <v>62.72</v>
      </c>
      <c r="I86" s="32">
        <f t="shared" ref="I86" si="35">I74+I85</f>
        <v>181.72</v>
      </c>
      <c r="J86" s="32">
        <f t="shared" ref="J86" si="36">J74+J85</f>
        <v>1472.21</v>
      </c>
      <c r="K86" s="32"/>
      <c r="L86" s="72">
        <f t="shared" ref="L86" si="37">L74+L85</f>
        <v>197.32</v>
      </c>
    </row>
    <row r="87" spans="1:12" ht="15.75" thickBot="1" x14ac:dyDescent="0.3">
      <c r="A87" s="20">
        <v>1</v>
      </c>
      <c r="B87" s="21">
        <v>5</v>
      </c>
      <c r="C87" s="22" t="s">
        <v>20</v>
      </c>
      <c r="D87" s="5" t="s">
        <v>25</v>
      </c>
      <c r="E87" s="39" t="s">
        <v>76</v>
      </c>
      <c r="F87" s="40">
        <v>60</v>
      </c>
      <c r="G87" s="40">
        <v>1.6</v>
      </c>
      <c r="H87" s="40">
        <v>6.1</v>
      </c>
      <c r="I87" s="40">
        <v>6.2</v>
      </c>
      <c r="J87" s="40">
        <v>85.7</v>
      </c>
      <c r="K87" s="41" t="s">
        <v>119</v>
      </c>
      <c r="L87" s="69"/>
    </row>
    <row r="88" spans="1:12" ht="15" x14ac:dyDescent="0.25">
      <c r="A88" s="23"/>
      <c r="B88" s="15"/>
      <c r="C88" s="11"/>
      <c r="D88" s="5" t="s">
        <v>21</v>
      </c>
      <c r="E88" s="42" t="s">
        <v>112</v>
      </c>
      <c r="F88" s="43" t="s">
        <v>113</v>
      </c>
      <c r="G88" s="43">
        <v>10.64</v>
      </c>
      <c r="H88" s="43">
        <v>28.19</v>
      </c>
      <c r="I88" s="43">
        <v>2.89</v>
      </c>
      <c r="J88" s="43">
        <v>309</v>
      </c>
      <c r="K88" s="44" t="s">
        <v>114</v>
      </c>
      <c r="L88" s="70"/>
    </row>
    <row r="89" spans="1:12" ht="15" x14ac:dyDescent="0.25">
      <c r="A89" s="23"/>
      <c r="B89" s="15"/>
      <c r="C89" s="11"/>
      <c r="D89" s="8" t="s">
        <v>28</v>
      </c>
      <c r="E89" s="42" t="s">
        <v>120</v>
      </c>
      <c r="F89" s="43">
        <v>150</v>
      </c>
      <c r="G89" s="43">
        <v>8.75</v>
      </c>
      <c r="H89" s="43">
        <v>6</v>
      </c>
      <c r="I89" s="43">
        <v>39.6</v>
      </c>
      <c r="J89" s="43">
        <v>246</v>
      </c>
      <c r="K89" s="44" t="s">
        <v>116</v>
      </c>
      <c r="L89" s="70"/>
    </row>
    <row r="90" spans="1:12" ht="15" x14ac:dyDescent="0.25">
      <c r="A90" s="23"/>
      <c r="B90" s="15"/>
      <c r="C90" s="11"/>
      <c r="D90" s="7" t="s">
        <v>22</v>
      </c>
      <c r="E90" s="42" t="s">
        <v>38</v>
      </c>
      <c r="F90" s="43">
        <v>200</v>
      </c>
      <c r="G90" s="43">
        <v>7.0000000000000007E-2</v>
      </c>
      <c r="H90" s="43">
        <v>0.2</v>
      </c>
      <c r="I90" s="43">
        <v>10.01</v>
      </c>
      <c r="J90" s="43">
        <v>40</v>
      </c>
      <c r="K90" s="44" t="s">
        <v>95</v>
      </c>
      <c r="L90" s="70"/>
    </row>
    <row r="91" spans="1:12" ht="15" x14ac:dyDescent="0.25">
      <c r="A91" s="23"/>
      <c r="B91" s="15"/>
      <c r="C91" s="11"/>
      <c r="D91" s="7" t="s">
        <v>31</v>
      </c>
      <c r="E91" s="42" t="s">
        <v>74</v>
      </c>
      <c r="F91" s="43">
        <v>40</v>
      </c>
      <c r="G91" s="43">
        <v>2.2400000000000002</v>
      </c>
      <c r="H91" s="43">
        <v>0.44</v>
      </c>
      <c r="I91" s="43">
        <v>19.760000000000002</v>
      </c>
      <c r="J91" s="43">
        <v>91.96</v>
      </c>
      <c r="K91" s="44" t="s">
        <v>40</v>
      </c>
      <c r="L91" s="70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70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70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SUM(F87:F93)</f>
        <v>450</v>
      </c>
      <c r="G94" s="19">
        <f>SUM(G87:G93)</f>
        <v>23.300000000000004</v>
      </c>
      <c r="H94" s="19">
        <f>SUM(H87:H93)</f>
        <v>40.93</v>
      </c>
      <c r="I94" s="19">
        <f>SUM(I87:I93)</f>
        <v>78.459999999999994</v>
      </c>
      <c r="J94" s="19">
        <f>SUM(J87:J93)</f>
        <v>772.66000000000008</v>
      </c>
      <c r="K94" s="25"/>
      <c r="L94" s="71">
        <v>77.319999999999993</v>
      </c>
    </row>
    <row r="95" spans="1:12" ht="15" x14ac:dyDescent="0.25">
      <c r="A95" s="26">
        <f>A87</f>
        <v>1</v>
      </c>
      <c r="B95" s="13">
        <f>B87</f>
        <v>5</v>
      </c>
      <c r="C95" s="10" t="s">
        <v>24</v>
      </c>
      <c r="D95" s="7" t="s">
        <v>26</v>
      </c>
      <c r="E95" s="42" t="s">
        <v>121</v>
      </c>
      <c r="F95" s="43" t="s">
        <v>110</v>
      </c>
      <c r="G95" s="43">
        <v>1.44</v>
      </c>
      <c r="H95" s="43">
        <v>3.94</v>
      </c>
      <c r="I95" s="43">
        <v>8.74</v>
      </c>
      <c r="J95" s="43">
        <v>82</v>
      </c>
      <c r="K95" s="44" t="s">
        <v>122</v>
      </c>
      <c r="L95" s="70"/>
    </row>
    <row r="96" spans="1:12" ht="15" x14ac:dyDescent="0.25">
      <c r="A96" s="23"/>
      <c r="B96" s="15"/>
      <c r="C96" s="11"/>
      <c r="D96" s="7" t="s">
        <v>27</v>
      </c>
      <c r="E96" s="42" t="s">
        <v>91</v>
      </c>
      <c r="F96" s="43">
        <v>90</v>
      </c>
      <c r="G96" s="43">
        <v>10.45</v>
      </c>
      <c r="H96" s="43">
        <v>13.91</v>
      </c>
      <c r="I96" s="43">
        <v>12.04</v>
      </c>
      <c r="J96" s="43">
        <v>203</v>
      </c>
      <c r="K96" s="44" t="s">
        <v>92</v>
      </c>
      <c r="L96" s="70"/>
    </row>
    <row r="97" spans="1:12" ht="15" x14ac:dyDescent="0.25">
      <c r="A97" s="23"/>
      <c r="B97" s="15"/>
      <c r="C97" s="11"/>
      <c r="D97" s="7" t="s">
        <v>28</v>
      </c>
      <c r="E97" s="42" t="s">
        <v>123</v>
      </c>
      <c r="F97" s="43">
        <v>150</v>
      </c>
      <c r="G97" s="43">
        <v>3.15</v>
      </c>
      <c r="H97" s="43">
        <v>9.23</v>
      </c>
      <c r="I97" s="43">
        <v>22.35</v>
      </c>
      <c r="J97" s="43">
        <v>192</v>
      </c>
      <c r="K97" s="44" t="s">
        <v>124</v>
      </c>
      <c r="L97" s="70"/>
    </row>
    <row r="98" spans="1:12" ht="15" x14ac:dyDescent="0.25">
      <c r="A98" s="23"/>
      <c r="B98" s="15"/>
      <c r="C98" s="11"/>
      <c r="D98" s="7" t="s">
        <v>29</v>
      </c>
      <c r="E98" s="42" t="s">
        <v>125</v>
      </c>
      <c r="F98" s="43">
        <v>200</v>
      </c>
      <c r="G98" s="43">
        <v>0.16</v>
      </c>
      <c r="H98" s="43">
        <v>0.16</v>
      </c>
      <c r="I98" s="43">
        <v>27.88</v>
      </c>
      <c r="J98" s="43">
        <v>114</v>
      </c>
      <c r="K98" s="44" t="s">
        <v>90</v>
      </c>
      <c r="L98" s="70"/>
    </row>
    <row r="99" spans="1:12" ht="15" x14ac:dyDescent="0.25">
      <c r="A99" s="23"/>
      <c r="B99" s="15"/>
      <c r="C99" s="11"/>
      <c r="D99" s="7" t="s">
        <v>31</v>
      </c>
      <c r="E99" s="42" t="s">
        <v>74</v>
      </c>
      <c r="F99" s="43">
        <v>20</v>
      </c>
      <c r="G99" s="43">
        <v>1.1200000000000001</v>
      </c>
      <c r="H99" s="43">
        <v>0.22</v>
      </c>
      <c r="I99" s="43">
        <v>9.8800000000000008</v>
      </c>
      <c r="J99" s="43">
        <v>45.98</v>
      </c>
      <c r="K99" s="44" t="s">
        <v>40</v>
      </c>
      <c r="L99" s="70"/>
    </row>
    <row r="100" spans="1:12" ht="15" x14ac:dyDescent="0.25">
      <c r="A100" s="23"/>
      <c r="B100" s="15"/>
      <c r="C100" s="11"/>
      <c r="D100" s="7" t="s">
        <v>30</v>
      </c>
      <c r="E100" s="42" t="s">
        <v>73</v>
      </c>
      <c r="F100" s="43">
        <v>30</v>
      </c>
      <c r="G100" s="43">
        <v>2.37</v>
      </c>
      <c r="H100" s="43">
        <v>0.3</v>
      </c>
      <c r="I100" s="43">
        <v>14.49</v>
      </c>
      <c r="J100" s="43">
        <v>69.69</v>
      </c>
      <c r="K100" s="44" t="s">
        <v>40</v>
      </c>
      <c r="L100" s="70"/>
    </row>
    <row r="101" spans="1:12" ht="15" x14ac:dyDescent="0.25">
      <c r="A101" s="23"/>
      <c r="B101" s="15"/>
      <c r="C101" s="11"/>
      <c r="D101" s="7"/>
      <c r="E101" s="42"/>
      <c r="F101" s="43"/>
      <c r="G101" s="43"/>
      <c r="H101" s="43"/>
      <c r="I101" s="43"/>
      <c r="J101" s="43"/>
      <c r="K101" s="44"/>
      <c r="L101" s="7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70"/>
    </row>
    <row r="104" spans="1:12" ht="15" x14ac:dyDescent="0.25">
      <c r="A104" s="24"/>
      <c r="B104" s="17"/>
      <c r="C104" s="8"/>
      <c r="D104" s="18" t="s">
        <v>32</v>
      </c>
      <c r="E104" s="9"/>
      <c r="F104" s="19">
        <f>SUM(F95:F103)</f>
        <v>490</v>
      </c>
      <c r="G104" s="19">
        <f t="shared" ref="G104" si="38">SUM(G95:G103)</f>
        <v>18.690000000000001</v>
      </c>
      <c r="H104" s="19">
        <f t="shared" ref="H104" si="39">SUM(H95:H103)</f>
        <v>27.76</v>
      </c>
      <c r="I104" s="19">
        <f t="shared" ref="I104" si="40">SUM(I95:I103)</f>
        <v>95.38</v>
      </c>
      <c r="J104" s="19">
        <f t="shared" ref="J104" si="41">SUM(J95:J103)</f>
        <v>706.67000000000007</v>
      </c>
      <c r="K104" s="25"/>
      <c r="L104" s="71">
        <v>120</v>
      </c>
    </row>
    <row r="105" spans="1:12" ht="15.75" customHeight="1" thickBot="1" x14ac:dyDescent="0.25">
      <c r="A105" s="29">
        <f>A87</f>
        <v>1</v>
      </c>
      <c r="B105" s="30">
        <f>B87</f>
        <v>5</v>
      </c>
      <c r="C105" s="78" t="s">
        <v>4</v>
      </c>
      <c r="D105" s="79"/>
      <c r="E105" s="31"/>
      <c r="F105" s="32">
        <f>F94+F104</f>
        <v>940</v>
      </c>
      <c r="G105" s="32">
        <f t="shared" ref="G105" si="42">G94+G104</f>
        <v>41.990000000000009</v>
      </c>
      <c r="H105" s="32">
        <f t="shared" ref="H105" si="43">H94+H104</f>
        <v>68.69</v>
      </c>
      <c r="I105" s="32">
        <f t="shared" ref="I105" si="44">I94+I104</f>
        <v>173.83999999999997</v>
      </c>
      <c r="J105" s="32">
        <f t="shared" ref="J105" si="45">J94+J104</f>
        <v>1479.3300000000002</v>
      </c>
      <c r="K105" s="32"/>
      <c r="L105" s="72">
        <f t="shared" ref="L105" si="46">L94+L104</f>
        <v>197.32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126</v>
      </c>
      <c r="F106" s="40" t="s">
        <v>94</v>
      </c>
      <c r="G106" s="40">
        <v>8.64</v>
      </c>
      <c r="H106" s="40">
        <v>9.3800000000000008</v>
      </c>
      <c r="I106" s="40">
        <v>37.1</v>
      </c>
      <c r="J106" s="40">
        <v>272</v>
      </c>
      <c r="K106" s="44" t="s">
        <v>127</v>
      </c>
      <c r="L106" s="69"/>
    </row>
    <row r="107" spans="1:12" ht="15" x14ac:dyDescent="0.25">
      <c r="A107" s="23"/>
      <c r="B107" s="15"/>
      <c r="C107" s="11"/>
      <c r="D107" s="7" t="s">
        <v>22</v>
      </c>
      <c r="E107" s="42" t="s">
        <v>45</v>
      </c>
      <c r="F107" s="43">
        <v>200</v>
      </c>
      <c r="G107" s="43">
        <v>3.16</v>
      </c>
      <c r="H107" s="43">
        <v>2.68</v>
      </c>
      <c r="I107" s="43">
        <v>15.94</v>
      </c>
      <c r="J107" s="43">
        <v>100</v>
      </c>
      <c r="K107" s="44" t="s">
        <v>57</v>
      </c>
      <c r="L107" s="70"/>
    </row>
    <row r="108" spans="1:12" ht="15" x14ac:dyDescent="0.25">
      <c r="A108" s="23"/>
      <c r="B108" s="15"/>
      <c r="C108" s="11"/>
      <c r="D108" s="7" t="s">
        <v>30</v>
      </c>
      <c r="E108" s="42" t="s">
        <v>73</v>
      </c>
      <c r="F108" s="43">
        <v>60</v>
      </c>
      <c r="G108" s="43">
        <v>4.74</v>
      </c>
      <c r="H108" s="43">
        <v>0.6</v>
      </c>
      <c r="I108" s="43">
        <v>28.98</v>
      </c>
      <c r="J108" s="43">
        <v>139.38</v>
      </c>
      <c r="K108" s="44" t="s">
        <v>40</v>
      </c>
      <c r="L108" s="70"/>
    </row>
    <row r="109" spans="1:12" ht="15" x14ac:dyDescent="0.25">
      <c r="A109" s="23"/>
      <c r="B109" s="15"/>
      <c r="C109" s="11"/>
      <c r="D109" s="7" t="s">
        <v>25</v>
      </c>
      <c r="E109" s="42" t="s">
        <v>58</v>
      </c>
      <c r="F109" s="43">
        <v>30</v>
      </c>
      <c r="G109" s="43">
        <v>6.96</v>
      </c>
      <c r="H109" s="43">
        <v>8.85</v>
      </c>
      <c r="I109" s="43">
        <v>0</v>
      </c>
      <c r="J109" s="43">
        <v>108</v>
      </c>
      <c r="K109" s="44" t="s">
        <v>60</v>
      </c>
      <c r="L109" s="70"/>
    </row>
    <row r="110" spans="1:12" ht="15" x14ac:dyDescent="0.25">
      <c r="A110" s="23"/>
      <c r="B110" s="15"/>
      <c r="C110" s="11"/>
      <c r="D110" s="7" t="s">
        <v>25</v>
      </c>
      <c r="E110" s="42" t="s">
        <v>61</v>
      </c>
      <c r="F110" s="43">
        <v>10</v>
      </c>
      <c r="G110" s="43">
        <v>0.08</v>
      </c>
      <c r="H110" s="43">
        <v>7.25</v>
      </c>
      <c r="I110" s="43">
        <v>0.13</v>
      </c>
      <c r="J110" s="43">
        <v>66</v>
      </c>
      <c r="K110" s="44" t="s">
        <v>62</v>
      </c>
      <c r="L110" s="70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70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70"/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SUM(F106:F112)</f>
        <v>300</v>
      </c>
      <c r="G113" s="19">
        <f t="shared" ref="G113:J113" si="47">SUM(G106:G112)</f>
        <v>23.58</v>
      </c>
      <c r="H113" s="19">
        <f t="shared" si="47"/>
        <v>28.759999999999998</v>
      </c>
      <c r="I113" s="19">
        <f t="shared" si="47"/>
        <v>82.149999999999991</v>
      </c>
      <c r="J113" s="19">
        <f t="shared" si="47"/>
        <v>685.38</v>
      </c>
      <c r="K113" s="19"/>
      <c r="L113" s="71">
        <v>77.319999999999993</v>
      </c>
    </row>
    <row r="114" spans="1:12" ht="15" x14ac:dyDescent="0.25">
      <c r="A114" s="26">
        <f>A106</f>
        <v>2</v>
      </c>
      <c r="B114" s="13">
        <f>B106</f>
        <v>1</v>
      </c>
      <c r="C114" s="10" t="s">
        <v>24</v>
      </c>
      <c r="D114" s="7" t="s">
        <v>26</v>
      </c>
      <c r="E114" s="42" t="s">
        <v>128</v>
      </c>
      <c r="F114" s="43">
        <v>200</v>
      </c>
      <c r="G114" s="43">
        <v>1.18</v>
      </c>
      <c r="H114" s="43">
        <v>3.94</v>
      </c>
      <c r="I114" s="43">
        <v>4.88</v>
      </c>
      <c r="J114" s="43">
        <v>60</v>
      </c>
      <c r="K114" s="44" t="s">
        <v>129</v>
      </c>
      <c r="L114" s="70"/>
    </row>
    <row r="115" spans="1:12" ht="15" x14ac:dyDescent="0.25">
      <c r="A115" s="23"/>
      <c r="B115" s="15"/>
      <c r="C115" s="11"/>
      <c r="D115" s="7" t="s">
        <v>27</v>
      </c>
      <c r="E115" s="42" t="s">
        <v>130</v>
      </c>
      <c r="F115" s="43">
        <v>110</v>
      </c>
      <c r="G115" s="43">
        <v>7.91</v>
      </c>
      <c r="H115" s="43">
        <v>17.98</v>
      </c>
      <c r="I115" s="43">
        <v>9.33</v>
      </c>
      <c r="J115" s="43">
        <v>231</v>
      </c>
      <c r="K115" s="44" t="s">
        <v>131</v>
      </c>
      <c r="L115" s="70"/>
    </row>
    <row r="116" spans="1:12" ht="15" x14ac:dyDescent="0.25">
      <c r="A116" s="23"/>
      <c r="B116" s="15"/>
      <c r="C116" s="11"/>
      <c r="D116" s="7" t="s">
        <v>28</v>
      </c>
      <c r="E116" s="42" t="s">
        <v>120</v>
      </c>
      <c r="F116" s="43">
        <v>150</v>
      </c>
      <c r="G116" s="43">
        <v>8.75</v>
      </c>
      <c r="H116" s="43">
        <v>6</v>
      </c>
      <c r="I116" s="43">
        <v>39.6</v>
      </c>
      <c r="J116" s="43">
        <v>246</v>
      </c>
      <c r="K116" s="44" t="s">
        <v>116</v>
      </c>
      <c r="L116" s="70"/>
    </row>
    <row r="117" spans="1:12" ht="15" x14ac:dyDescent="0.25">
      <c r="A117" s="23"/>
      <c r="B117" s="15"/>
      <c r="C117" s="11"/>
      <c r="D117" s="7" t="s">
        <v>25</v>
      </c>
      <c r="E117" s="42" t="s">
        <v>104</v>
      </c>
      <c r="F117" s="43">
        <v>60</v>
      </c>
      <c r="G117" s="43">
        <v>0.5</v>
      </c>
      <c r="H117" s="43">
        <v>0.1</v>
      </c>
      <c r="I117" s="43">
        <v>1.5</v>
      </c>
      <c r="J117" s="43">
        <v>8.5</v>
      </c>
      <c r="K117" s="44" t="s">
        <v>105</v>
      </c>
      <c r="L117" s="70"/>
    </row>
    <row r="118" spans="1:12" ht="15" x14ac:dyDescent="0.25">
      <c r="A118" s="23"/>
      <c r="B118" s="15"/>
      <c r="C118" s="11"/>
      <c r="D118" s="7" t="s">
        <v>29</v>
      </c>
      <c r="E118" s="42" t="s">
        <v>44</v>
      </c>
      <c r="F118" s="43">
        <v>200</v>
      </c>
      <c r="G118" s="43">
        <v>0.16</v>
      </c>
      <c r="H118" s="43">
        <v>0.16</v>
      </c>
      <c r="I118" s="43">
        <v>27.88</v>
      </c>
      <c r="J118" s="43">
        <v>114</v>
      </c>
      <c r="K118" s="44" t="s">
        <v>118</v>
      </c>
      <c r="L118" s="70"/>
    </row>
    <row r="119" spans="1:12" ht="15" x14ac:dyDescent="0.25">
      <c r="A119" s="23"/>
      <c r="B119" s="15"/>
      <c r="C119" s="11"/>
      <c r="D119" s="7" t="s">
        <v>31</v>
      </c>
      <c r="E119" s="42" t="s">
        <v>74</v>
      </c>
      <c r="F119" s="43">
        <v>20</v>
      </c>
      <c r="G119" s="43">
        <v>1.1200000000000001</v>
      </c>
      <c r="H119" s="43">
        <v>0.22</v>
      </c>
      <c r="I119" s="43">
        <v>9.8800000000000008</v>
      </c>
      <c r="J119" s="43">
        <v>45.98</v>
      </c>
      <c r="K119" s="44" t="s">
        <v>40</v>
      </c>
      <c r="L119" s="70"/>
    </row>
    <row r="120" spans="1:12" ht="15" x14ac:dyDescent="0.25">
      <c r="A120" s="23"/>
      <c r="B120" s="15"/>
      <c r="C120" s="11"/>
      <c r="D120" s="7" t="s">
        <v>30</v>
      </c>
      <c r="E120" s="42" t="s">
        <v>73</v>
      </c>
      <c r="F120" s="43">
        <v>30</v>
      </c>
      <c r="G120" s="43">
        <v>2.37</v>
      </c>
      <c r="H120" s="43">
        <v>0.3</v>
      </c>
      <c r="I120" s="43">
        <v>14.49</v>
      </c>
      <c r="J120" s="43">
        <v>69.69</v>
      </c>
      <c r="K120" s="44" t="s">
        <v>40</v>
      </c>
      <c r="L120" s="70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70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70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70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SUM(F114:F123)</f>
        <v>770</v>
      </c>
      <c r="G124" s="19">
        <f t="shared" ref="G124:J124" si="48">SUM(G114:G123)</f>
        <v>21.990000000000002</v>
      </c>
      <c r="H124" s="19">
        <f t="shared" si="48"/>
        <v>28.700000000000003</v>
      </c>
      <c r="I124" s="19">
        <f t="shared" si="48"/>
        <v>107.55999999999999</v>
      </c>
      <c r="J124" s="19">
        <f t="shared" si="48"/>
        <v>775.17000000000007</v>
      </c>
      <c r="K124" s="25"/>
      <c r="L124" s="71">
        <v>120</v>
      </c>
    </row>
    <row r="125" spans="1:12" ht="15.75" thickBot="1" x14ac:dyDescent="0.25">
      <c r="A125" s="29">
        <f>A106</f>
        <v>2</v>
      </c>
      <c r="B125" s="30">
        <f>B106</f>
        <v>1</v>
      </c>
      <c r="C125" s="78" t="s">
        <v>4</v>
      </c>
      <c r="D125" s="79"/>
      <c r="E125" s="31"/>
      <c r="F125" s="32">
        <f>F113+F124</f>
        <v>1070</v>
      </c>
      <c r="G125" s="32">
        <f t="shared" ref="G125" si="49">G113+G124</f>
        <v>45.57</v>
      </c>
      <c r="H125" s="32">
        <f t="shared" ref="H125" si="50">H113+H124</f>
        <v>57.46</v>
      </c>
      <c r="I125" s="32">
        <f t="shared" ref="I125" si="51">I113+I124</f>
        <v>189.70999999999998</v>
      </c>
      <c r="J125" s="32">
        <f t="shared" ref="J125" si="52">J113+J124</f>
        <v>1460.5500000000002</v>
      </c>
      <c r="K125" s="32"/>
      <c r="L125" s="72">
        <f t="shared" ref="L125" si="53">L113+L124</f>
        <v>197.32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52" t="s">
        <v>132</v>
      </c>
      <c r="F126" s="53">
        <v>200</v>
      </c>
      <c r="G126" s="53">
        <v>16.95</v>
      </c>
      <c r="H126" s="53">
        <v>10.47</v>
      </c>
      <c r="I126" s="54">
        <v>35.729999999999997</v>
      </c>
      <c r="J126" s="53">
        <v>305.3</v>
      </c>
      <c r="K126" s="44" t="s">
        <v>133</v>
      </c>
      <c r="L126" s="69"/>
    </row>
    <row r="127" spans="1:12" ht="15.75" thickBot="1" x14ac:dyDescent="0.3">
      <c r="A127" s="14"/>
      <c r="B127" s="15"/>
      <c r="C127" s="11"/>
      <c r="D127" s="7" t="s">
        <v>22</v>
      </c>
      <c r="E127" s="55" t="s">
        <v>38</v>
      </c>
      <c r="F127" s="56" t="s">
        <v>94</v>
      </c>
      <c r="G127" s="56">
        <v>7.0000000000000007E-2</v>
      </c>
      <c r="H127" s="56">
        <v>0.2</v>
      </c>
      <c r="I127" s="56">
        <v>10.01</v>
      </c>
      <c r="J127" s="56">
        <v>40</v>
      </c>
      <c r="K127" s="44" t="s">
        <v>95</v>
      </c>
      <c r="L127" s="70"/>
    </row>
    <row r="128" spans="1:12" ht="15" x14ac:dyDescent="0.25">
      <c r="A128" s="14"/>
      <c r="B128" s="15"/>
      <c r="C128" s="11"/>
      <c r="D128" s="5" t="s">
        <v>134</v>
      </c>
      <c r="E128" s="52" t="s">
        <v>74</v>
      </c>
      <c r="F128" s="53">
        <v>40</v>
      </c>
      <c r="G128" s="53">
        <v>2.2400000000000002</v>
      </c>
      <c r="H128" s="53">
        <v>0.44</v>
      </c>
      <c r="I128" s="53">
        <v>19.760000000000002</v>
      </c>
      <c r="J128" s="53">
        <v>91.96</v>
      </c>
      <c r="K128" s="44" t="s">
        <v>40</v>
      </c>
      <c r="L128" s="70"/>
    </row>
    <row r="129" spans="1:12" ht="15" x14ac:dyDescent="0.25">
      <c r="A129" s="14"/>
      <c r="B129" s="15"/>
      <c r="C129" s="11"/>
      <c r="D129" s="7" t="s">
        <v>25</v>
      </c>
      <c r="E129" s="57" t="s">
        <v>135</v>
      </c>
      <c r="F129" s="53">
        <v>60</v>
      </c>
      <c r="G129" s="53">
        <v>1.3</v>
      </c>
      <c r="H129" s="53">
        <v>6.6</v>
      </c>
      <c r="I129" s="53">
        <v>2.2000000000000002</v>
      </c>
      <c r="J129" s="53">
        <v>73.400000000000006</v>
      </c>
      <c r="K129" s="44" t="s">
        <v>77</v>
      </c>
      <c r="L129" s="70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70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70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70"/>
    </row>
    <row r="133" spans="1:12" ht="15" x14ac:dyDescent="0.25">
      <c r="A133" s="16"/>
      <c r="B133" s="17"/>
      <c r="C133" s="8"/>
      <c r="D133" s="18" t="s">
        <v>32</v>
      </c>
      <c r="E133" s="9"/>
      <c r="F133" s="19">
        <f>SUM(F126:F132)</f>
        <v>300</v>
      </c>
      <c r="G133" s="19">
        <f t="shared" ref="G133:J133" si="54">SUM(G126:G132)</f>
        <v>20.56</v>
      </c>
      <c r="H133" s="19">
        <f t="shared" si="54"/>
        <v>17.71</v>
      </c>
      <c r="I133" s="19">
        <f t="shared" si="54"/>
        <v>67.7</v>
      </c>
      <c r="J133" s="19">
        <f t="shared" si="54"/>
        <v>510.65999999999997</v>
      </c>
      <c r="K133" s="25"/>
      <c r="L133" s="71">
        <v>77.319999999999993</v>
      </c>
    </row>
    <row r="134" spans="1:12" ht="15" x14ac:dyDescent="0.25">
      <c r="A134" s="13">
        <f>A126</f>
        <v>2</v>
      </c>
      <c r="B134" s="13">
        <f>B126</f>
        <v>2</v>
      </c>
      <c r="C134" s="10" t="s">
        <v>24</v>
      </c>
      <c r="D134" s="7" t="s">
        <v>26</v>
      </c>
      <c r="E134" s="55" t="s">
        <v>46</v>
      </c>
      <c r="F134" s="56" t="s">
        <v>110</v>
      </c>
      <c r="G134" s="56">
        <v>1.62</v>
      </c>
      <c r="H134" s="56">
        <v>4.08</v>
      </c>
      <c r="I134" s="56">
        <v>9.6</v>
      </c>
      <c r="J134" s="56">
        <v>84</v>
      </c>
      <c r="K134" s="60" t="s">
        <v>136</v>
      </c>
      <c r="L134" s="70"/>
    </row>
    <row r="135" spans="1:12" ht="15" x14ac:dyDescent="0.25">
      <c r="A135" s="14"/>
      <c r="B135" s="15"/>
      <c r="C135" s="11"/>
      <c r="D135" s="7" t="s">
        <v>27</v>
      </c>
      <c r="E135" s="57" t="s">
        <v>137</v>
      </c>
      <c r="F135" s="59">
        <v>105</v>
      </c>
      <c r="G135" s="59">
        <v>19.440000000000001</v>
      </c>
      <c r="H135" s="59">
        <v>9.34</v>
      </c>
      <c r="I135" s="59">
        <v>0.08</v>
      </c>
      <c r="J135" s="59">
        <v>162</v>
      </c>
      <c r="K135" s="60" t="s">
        <v>138</v>
      </c>
      <c r="L135" s="70"/>
    </row>
    <row r="136" spans="1:12" ht="15" x14ac:dyDescent="0.25">
      <c r="A136" s="14"/>
      <c r="B136" s="15"/>
      <c r="C136" s="11"/>
      <c r="D136" s="7" t="s">
        <v>28</v>
      </c>
      <c r="E136" s="57" t="s">
        <v>80</v>
      </c>
      <c r="F136" s="59">
        <v>150</v>
      </c>
      <c r="G136" s="59">
        <v>3.65</v>
      </c>
      <c r="H136" s="59">
        <v>5.37</v>
      </c>
      <c r="I136" s="59">
        <v>69.69</v>
      </c>
      <c r="J136" s="59">
        <v>208.9</v>
      </c>
      <c r="K136" s="60" t="s">
        <v>139</v>
      </c>
      <c r="L136" s="70"/>
    </row>
    <row r="137" spans="1:12" ht="15" x14ac:dyDescent="0.25">
      <c r="A137" s="14"/>
      <c r="B137" s="15"/>
      <c r="C137" s="11"/>
      <c r="D137" s="7" t="s">
        <v>29</v>
      </c>
      <c r="E137" s="57" t="s">
        <v>43</v>
      </c>
      <c r="F137" s="53">
        <v>200</v>
      </c>
      <c r="G137" s="56">
        <v>0.4</v>
      </c>
      <c r="H137" s="56">
        <v>0</v>
      </c>
      <c r="I137" s="56">
        <v>23.6</v>
      </c>
      <c r="J137" s="56">
        <v>105</v>
      </c>
      <c r="K137" s="60" t="s">
        <v>140</v>
      </c>
      <c r="L137" s="70"/>
    </row>
    <row r="138" spans="1:12" ht="15" x14ac:dyDescent="0.25">
      <c r="A138" s="14"/>
      <c r="B138" s="15"/>
      <c r="C138" s="11"/>
      <c r="D138" s="7" t="s">
        <v>31</v>
      </c>
      <c r="E138" s="52" t="s">
        <v>74</v>
      </c>
      <c r="F138" s="58">
        <v>20</v>
      </c>
      <c r="G138" s="53">
        <v>1.1200000000000001</v>
      </c>
      <c r="H138" s="53">
        <v>0.22</v>
      </c>
      <c r="I138" s="53">
        <v>9.8800000000000008</v>
      </c>
      <c r="J138" s="53">
        <v>45.98</v>
      </c>
      <c r="K138" s="44" t="s">
        <v>40</v>
      </c>
      <c r="L138" s="70"/>
    </row>
    <row r="139" spans="1:12" ht="15" x14ac:dyDescent="0.25">
      <c r="A139" s="14"/>
      <c r="B139" s="15"/>
      <c r="C139" s="11"/>
      <c r="D139" s="7" t="s">
        <v>48</v>
      </c>
      <c r="E139" s="42" t="s">
        <v>73</v>
      </c>
      <c r="F139" s="43">
        <v>30</v>
      </c>
      <c r="G139" s="43">
        <v>2.37</v>
      </c>
      <c r="H139" s="43">
        <v>0.3</v>
      </c>
      <c r="I139" s="43">
        <v>14.49</v>
      </c>
      <c r="J139" s="43">
        <v>69.69</v>
      </c>
      <c r="K139" s="44" t="s">
        <v>40</v>
      </c>
      <c r="L139" s="70"/>
    </row>
    <row r="140" spans="1:12" ht="15" x14ac:dyDescent="0.25">
      <c r="A140" s="14"/>
      <c r="B140" s="15"/>
      <c r="C140" s="11"/>
      <c r="D140" s="7"/>
      <c r="E140" s="42"/>
      <c r="F140" s="43"/>
      <c r="G140" s="43"/>
      <c r="H140" s="43"/>
      <c r="I140" s="43"/>
      <c r="J140" s="43"/>
      <c r="K140" s="44"/>
      <c r="L140" s="70"/>
    </row>
    <row r="141" spans="1:12" ht="15" x14ac:dyDescent="0.25">
      <c r="A141" s="14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70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70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70"/>
    </row>
    <row r="144" spans="1:12" ht="15" x14ac:dyDescent="0.25">
      <c r="A144" s="16"/>
      <c r="B144" s="17"/>
      <c r="C144" s="8"/>
      <c r="D144" s="18" t="s">
        <v>32</v>
      </c>
      <c r="E144" s="9"/>
      <c r="F144" s="19">
        <f>SUM(F134:F143)</f>
        <v>505</v>
      </c>
      <c r="G144" s="19">
        <f t="shared" ref="G144:J144" si="55">SUM(G134:G143)</f>
        <v>28.6</v>
      </c>
      <c r="H144" s="19">
        <f t="shared" si="55"/>
        <v>19.309999999999999</v>
      </c>
      <c r="I144" s="19">
        <f t="shared" si="55"/>
        <v>127.33999999999999</v>
      </c>
      <c r="J144" s="19">
        <f t="shared" si="55"/>
        <v>675.56999999999994</v>
      </c>
      <c r="K144" s="25"/>
      <c r="L144" s="71">
        <v>120</v>
      </c>
    </row>
    <row r="145" spans="1:12" ht="15.75" thickBot="1" x14ac:dyDescent="0.25">
      <c r="A145" s="33">
        <f>A126</f>
        <v>2</v>
      </c>
      <c r="B145" s="33">
        <f>B126</f>
        <v>2</v>
      </c>
      <c r="C145" s="78" t="s">
        <v>4</v>
      </c>
      <c r="D145" s="79"/>
      <c r="E145" s="31"/>
      <c r="F145" s="32">
        <f>F133+F144</f>
        <v>805</v>
      </c>
      <c r="G145" s="32">
        <f t="shared" ref="G145" si="56">G133+G144</f>
        <v>49.16</v>
      </c>
      <c r="H145" s="32">
        <f t="shared" ref="H145" si="57">H133+H144</f>
        <v>37.019999999999996</v>
      </c>
      <c r="I145" s="32">
        <f t="shared" ref="I145" si="58">I133+I144</f>
        <v>195.04</v>
      </c>
      <c r="J145" s="32">
        <f t="shared" ref="J145" si="59">J133+J144</f>
        <v>1186.23</v>
      </c>
      <c r="K145" s="32"/>
      <c r="L145" s="72">
        <f t="shared" ref="L145" si="60">L133+L144</f>
        <v>197.32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52" t="s">
        <v>141</v>
      </c>
      <c r="F146" s="53">
        <v>90</v>
      </c>
      <c r="G146" s="53">
        <v>10.72</v>
      </c>
      <c r="H146" s="53">
        <v>32.35</v>
      </c>
      <c r="I146" s="53">
        <v>13.16</v>
      </c>
      <c r="J146" s="53">
        <v>386.2</v>
      </c>
      <c r="K146" s="61" t="s">
        <v>68</v>
      </c>
      <c r="L146" s="69"/>
    </row>
    <row r="147" spans="1:12" ht="15" x14ac:dyDescent="0.25">
      <c r="A147" s="23"/>
      <c r="B147" s="15"/>
      <c r="C147" s="11"/>
      <c r="D147" s="8" t="s">
        <v>28</v>
      </c>
      <c r="E147" s="52" t="s">
        <v>142</v>
      </c>
      <c r="F147" s="53">
        <v>150</v>
      </c>
      <c r="G147" s="53">
        <v>5.64</v>
      </c>
      <c r="H147" s="53">
        <v>5.61</v>
      </c>
      <c r="I147" s="53">
        <v>36</v>
      </c>
      <c r="J147" s="53">
        <v>216</v>
      </c>
      <c r="K147" s="61" t="s">
        <v>143</v>
      </c>
      <c r="L147" s="76"/>
    </row>
    <row r="148" spans="1:12" ht="15" x14ac:dyDescent="0.25">
      <c r="A148" s="23"/>
      <c r="B148" s="15"/>
      <c r="C148" s="11"/>
      <c r="D148" s="8" t="s">
        <v>25</v>
      </c>
      <c r="E148" s="52" t="s">
        <v>135</v>
      </c>
      <c r="F148" s="53">
        <v>60</v>
      </c>
      <c r="G148" s="53">
        <v>0.7</v>
      </c>
      <c r="H148" s="53">
        <v>0.1</v>
      </c>
      <c r="I148" s="53">
        <v>2.2999999999999998</v>
      </c>
      <c r="J148" s="53">
        <v>12.8</v>
      </c>
      <c r="K148" s="61" t="s">
        <v>64</v>
      </c>
      <c r="L148" s="76"/>
    </row>
    <row r="149" spans="1:12" ht="15" x14ac:dyDescent="0.25">
      <c r="A149" s="23"/>
      <c r="B149" s="15"/>
      <c r="C149" s="11"/>
      <c r="D149" s="7" t="s">
        <v>22</v>
      </c>
      <c r="E149" s="57" t="s">
        <v>45</v>
      </c>
      <c r="F149" s="53">
        <v>200</v>
      </c>
      <c r="G149" s="53">
        <v>1.5</v>
      </c>
      <c r="H149" s="53">
        <v>1.05</v>
      </c>
      <c r="I149" s="53">
        <v>18.3</v>
      </c>
      <c r="J149" s="53">
        <v>88.65</v>
      </c>
      <c r="K149" s="61" t="s">
        <v>49</v>
      </c>
      <c r="L149" s="70"/>
    </row>
    <row r="150" spans="1:12" ht="15" x14ac:dyDescent="0.25">
      <c r="A150" s="23"/>
      <c r="B150" s="15"/>
      <c r="C150" s="11"/>
      <c r="D150" s="7" t="s">
        <v>30</v>
      </c>
      <c r="E150" s="52" t="s">
        <v>39</v>
      </c>
      <c r="F150" s="53">
        <v>20</v>
      </c>
      <c r="G150" s="53">
        <v>1.77</v>
      </c>
      <c r="H150" s="53">
        <v>0.16</v>
      </c>
      <c r="I150" s="53">
        <v>9.84</v>
      </c>
      <c r="J150" s="53">
        <v>47.88</v>
      </c>
      <c r="K150" s="61" t="s">
        <v>40</v>
      </c>
      <c r="L150" s="70"/>
    </row>
    <row r="151" spans="1:12" ht="15.75" customHeight="1" x14ac:dyDescent="0.25">
      <c r="A151" s="23"/>
      <c r="B151" s="15"/>
      <c r="C151" s="11"/>
      <c r="D151" s="7" t="s">
        <v>31</v>
      </c>
      <c r="E151" s="52" t="s">
        <v>41</v>
      </c>
      <c r="F151" s="58">
        <v>20</v>
      </c>
      <c r="G151" s="53">
        <v>1.32</v>
      </c>
      <c r="H151" s="53">
        <v>0.24</v>
      </c>
      <c r="I151" s="53">
        <v>7.92</v>
      </c>
      <c r="J151" s="53">
        <v>39.119999999999997</v>
      </c>
      <c r="K151" s="61" t="s">
        <v>40</v>
      </c>
      <c r="L151" s="70"/>
    </row>
    <row r="152" spans="1:12" ht="15" x14ac:dyDescent="0.25">
      <c r="A152" s="23"/>
      <c r="B152" s="15"/>
      <c r="C152" s="11"/>
      <c r="D152" s="7"/>
      <c r="E152" s="52"/>
      <c r="F152" s="58"/>
      <c r="G152" s="53"/>
      <c r="H152" s="53"/>
      <c r="I152" s="53"/>
      <c r="J152" s="53"/>
      <c r="K152" s="61"/>
      <c r="L152" s="70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70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70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540</v>
      </c>
      <c r="G155" s="19">
        <f t="shared" ref="G155:J155" si="61">SUM(G146:G154)</f>
        <v>21.65</v>
      </c>
      <c r="H155" s="19">
        <f t="shared" si="61"/>
        <v>39.51</v>
      </c>
      <c r="I155" s="19">
        <f t="shared" si="61"/>
        <v>87.52</v>
      </c>
      <c r="J155" s="19">
        <f t="shared" si="61"/>
        <v>790.65</v>
      </c>
      <c r="K155" s="25"/>
      <c r="L155" s="71">
        <v>77.319999999999993</v>
      </c>
    </row>
    <row r="156" spans="1:12" ht="15" x14ac:dyDescent="0.25">
      <c r="A156" s="26">
        <f>A146</f>
        <v>2</v>
      </c>
      <c r="B156" s="13">
        <f>B146</f>
        <v>3</v>
      </c>
      <c r="C156" s="10" t="s">
        <v>24</v>
      </c>
      <c r="D156" s="7" t="s">
        <v>26</v>
      </c>
      <c r="E156" s="57" t="s">
        <v>144</v>
      </c>
      <c r="F156" s="59" t="s">
        <v>110</v>
      </c>
      <c r="G156" s="59">
        <v>3.08</v>
      </c>
      <c r="H156" s="59">
        <v>5.12</v>
      </c>
      <c r="I156" s="59">
        <v>12.26</v>
      </c>
      <c r="J156" s="59">
        <v>107.5</v>
      </c>
      <c r="K156" s="61" t="s">
        <v>145</v>
      </c>
      <c r="L156" s="70"/>
    </row>
    <row r="157" spans="1:12" ht="15" x14ac:dyDescent="0.25">
      <c r="A157" s="23"/>
      <c r="B157" s="15"/>
      <c r="C157" s="11"/>
      <c r="D157" s="7" t="s">
        <v>27</v>
      </c>
      <c r="E157" s="57" t="s">
        <v>146</v>
      </c>
      <c r="F157" s="53">
        <v>200</v>
      </c>
      <c r="G157" s="53">
        <v>14.06</v>
      </c>
      <c r="H157" s="53">
        <v>33.71</v>
      </c>
      <c r="I157" s="53">
        <v>18.95</v>
      </c>
      <c r="J157" s="53">
        <v>353</v>
      </c>
      <c r="K157" s="61" t="s">
        <v>147</v>
      </c>
      <c r="L157" s="70"/>
    </row>
    <row r="158" spans="1:12" ht="15" x14ac:dyDescent="0.25">
      <c r="A158" s="23"/>
      <c r="B158" s="15"/>
      <c r="C158" s="11"/>
      <c r="D158" s="7" t="s">
        <v>29</v>
      </c>
      <c r="E158" s="57" t="s">
        <v>148</v>
      </c>
      <c r="F158" s="53">
        <v>200</v>
      </c>
      <c r="G158" s="56">
        <v>0.66</v>
      </c>
      <c r="H158" s="56">
        <v>0.1</v>
      </c>
      <c r="I158" s="56">
        <v>32</v>
      </c>
      <c r="J158" s="56">
        <v>132</v>
      </c>
      <c r="K158" s="61" t="s">
        <v>72</v>
      </c>
      <c r="L158" s="70"/>
    </row>
    <row r="159" spans="1:12" ht="15" x14ac:dyDescent="0.25">
      <c r="A159" s="23"/>
      <c r="B159" s="15"/>
      <c r="C159" s="11"/>
      <c r="D159" s="62" t="s">
        <v>30</v>
      </c>
      <c r="E159" s="52" t="s">
        <v>73</v>
      </c>
      <c r="F159" s="53">
        <v>30</v>
      </c>
      <c r="G159" s="53">
        <v>2.37</v>
      </c>
      <c r="H159" s="53">
        <v>0.3</v>
      </c>
      <c r="I159" s="53">
        <v>14.49</v>
      </c>
      <c r="J159" s="53">
        <v>69.69</v>
      </c>
      <c r="K159" s="61" t="s">
        <v>40</v>
      </c>
      <c r="L159" s="70"/>
    </row>
    <row r="160" spans="1:12" ht="15" x14ac:dyDescent="0.25">
      <c r="A160" s="23"/>
      <c r="B160" s="15"/>
      <c r="C160" s="11"/>
      <c r="D160" s="7" t="s">
        <v>31</v>
      </c>
      <c r="E160" s="52" t="s">
        <v>149</v>
      </c>
      <c r="F160" s="58">
        <v>20</v>
      </c>
      <c r="G160" s="53">
        <v>1.1200000000000001</v>
      </c>
      <c r="H160" s="53">
        <v>0.22</v>
      </c>
      <c r="I160" s="53">
        <v>9.8800000000000008</v>
      </c>
      <c r="J160" s="53">
        <v>45.98</v>
      </c>
      <c r="K160" s="61" t="s">
        <v>40</v>
      </c>
      <c r="L160" s="70"/>
    </row>
    <row r="161" spans="1:12" ht="15" x14ac:dyDescent="0.25">
      <c r="A161" s="23"/>
      <c r="B161" s="15"/>
      <c r="C161" s="11"/>
      <c r="D161" s="7"/>
      <c r="E161" s="52"/>
      <c r="F161" s="58"/>
      <c r="G161" s="53"/>
      <c r="H161" s="53"/>
      <c r="I161" s="53"/>
      <c r="J161" s="53"/>
      <c r="K161" s="63"/>
      <c r="L161" s="70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70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70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SUM(F156:F163)</f>
        <v>450</v>
      </c>
      <c r="G164" s="19">
        <f>SUM(G156:G163)</f>
        <v>21.290000000000003</v>
      </c>
      <c r="H164" s="19">
        <f>SUM(H156:H163)</f>
        <v>39.449999999999996</v>
      </c>
      <c r="I164" s="19">
        <f>SUM(I156:I163)</f>
        <v>87.58</v>
      </c>
      <c r="J164" s="19">
        <f>SUM(J156:J163)</f>
        <v>708.17000000000007</v>
      </c>
      <c r="K164" s="25"/>
      <c r="L164" s="71">
        <v>120</v>
      </c>
    </row>
    <row r="165" spans="1:12" ht="15.75" thickBot="1" x14ac:dyDescent="0.25">
      <c r="A165" s="29">
        <f>A146</f>
        <v>2</v>
      </c>
      <c r="B165" s="30">
        <f>B146</f>
        <v>3</v>
      </c>
      <c r="C165" s="78" t="s">
        <v>4</v>
      </c>
      <c r="D165" s="79"/>
      <c r="E165" s="31"/>
      <c r="F165" s="32">
        <f>F155+F164</f>
        <v>990</v>
      </c>
      <c r="G165" s="32">
        <f>G155+G164</f>
        <v>42.94</v>
      </c>
      <c r="H165" s="32">
        <f>H155+H164</f>
        <v>78.959999999999994</v>
      </c>
      <c r="I165" s="32">
        <f>I155+I164</f>
        <v>175.1</v>
      </c>
      <c r="J165" s="32">
        <f>J155+J164</f>
        <v>1498.8200000000002</v>
      </c>
      <c r="K165" s="32"/>
      <c r="L165" s="72">
        <f>L155+L164</f>
        <v>197.32</v>
      </c>
    </row>
    <row r="166" spans="1:12" ht="15.75" thickBot="1" x14ac:dyDescent="0.3">
      <c r="A166" s="20">
        <v>2</v>
      </c>
      <c r="B166" s="21">
        <v>4</v>
      </c>
      <c r="C166" s="22" t="s">
        <v>20</v>
      </c>
      <c r="D166" s="64" t="s">
        <v>25</v>
      </c>
      <c r="E166" s="52" t="s">
        <v>135</v>
      </c>
      <c r="F166" s="40">
        <v>60</v>
      </c>
      <c r="G166" s="40">
        <v>0.5</v>
      </c>
      <c r="H166" s="40">
        <v>0.1</v>
      </c>
      <c r="I166" s="40">
        <v>1.5</v>
      </c>
      <c r="J166" s="40">
        <v>8.5</v>
      </c>
      <c r="K166" s="60" t="s">
        <v>105</v>
      </c>
      <c r="L166" s="69"/>
    </row>
    <row r="167" spans="1:12" ht="15" x14ac:dyDescent="0.25">
      <c r="A167" s="23"/>
      <c r="B167" s="15"/>
      <c r="C167" s="11"/>
      <c r="D167" s="5" t="s">
        <v>21</v>
      </c>
      <c r="E167" s="39" t="s">
        <v>150</v>
      </c>
      <c r="F167" s="40">
        <v>200</v>
      </c>
      <c r="G167" s="40">
        <v>4.4000000000000004</v>
      </c>
      <c r="H167" s="40">
        <v>6.48</v>
      </c>
      <c r="I167" s="40">
        <v>18.86</v>
      </c>
      <c r="J167" s="40">
        <v>476</v>
      </c>
      <c r="K167" s="60" t="s">
        <v>79</v>
      </c>
      <c r="L167" s="70"/>
    </row>
    <row r="168" spans="1:12" ht="15" x14ac:dyDescent="0.25">
      <c r="A168" s="23"/>
      <c r="B168" s="15"/>
      <c r="C168" s="11"/>
      <c r="D168" s="7" t="s">
        <v>22</v>
      </c>
      <c r="E168" s="42" t="s">
        <v>42</v>
      </c>
      <c r="F168" s="43" t="s">
        <v>81</v>
      </c>
      <c r="G168" s="43">
        <v>0.13</v>
      </c>
      <c r="H168" s="43">
        <v>0.02</v>
      </c>
      <c r="I168" s="43">
        <v>15.2</v>
      </c>
      <c r="J168" s="43">
        <v>62</v>
      </c>
      <c r="K168" s="60" t="s">
        <v>82</v>
      </c>
      <c r="L168" s="70"/>
    </row>
    <row r="169" spans="1:12" ht="15" x14ac:dyDescent="0.25">
      <c r="A169" s="23"/>
      <c r="B169" s="15"/>
      <c r="C169" s="11"/>
      <c r="D169" s="7" t="s">
        <v>25</v>
      </c>
      <c r="E169" s="42" t="s">
        <v>61</v>
      </c>
      <c r="F169" s="43">
        <v>10</v>
      </c>
      <c r="G169" s="43">
        <v>0.08</v>
      </c>
      <c r="H169" s="43">
        <v>7.25</v>
      </c>
      <c r="I169" s="43">
        <v>0.13</v>
      </c>
      <c r="J169" s="43">
        <v>66</v>
      </c>
      <c r="K169" s="60" t="s">
        <v>62</v>
      </c>
      <c r="L169" s="70"/>
    </row>
    <row r="170" spans="1:12" ht="15" x14ac:dyDescent="0.25">
      <c r="A170" s="23"/>
      <c r="B170" s="15"/>
      <c r="C170" s="11"/>
      <c r="D170" s="7" t="s">
        <v>31</v>
      </c>
      <c r="E170" s="42" t="s">
        <v>74</v>
      </c>
      <c r="F170" s="43">
        <v>20</v>
      </c>
      <c r="G170" s="43">
        <v>1.1200000000000001</v>
      </c>
      <c r="H170" s="43">
        <v>0.22</v>
      </c>
      <c r="I170" s="43">
        <v>9.8800000000000008</v>
      </c>
      <c r="J170" s="43">
        <v>45.98</v>
      </c>
      <c r="K170" s="60" t="s">
        <v>40</v>
      </c>
      <c r="L170" s="70"/>
    </row>
    <row r="171" spans="1:12" ht="15" x14ac:dyDescent="0.25">
      <c r="A171" s="23"/>
      <c r="B171" s="15"/>
      <c r="C171" s="11"/>
      <c r="D171" s="6" t="s">
        <v>30</v>
      </c>
      <c r="E171" s="42" t="s">
        <v>73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40</v>
      </c>
      <c r="L171" s="70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70"/>
    </row>
    <row r="173" spans="1:12" ht="15" x14ac:dyDescent="0.25">
      <c r="A173" s="24"/>
      <c r="B173" s="17"/>
      <c r="C173" s="8"/>
      <c r="D173" s="18" t="s">
        <v>32</v>
      </c>
      <c r="E173" s="9"/>
      <c r="F173" s="19">
        <f>SUM(F166:F172)</f>
        <v>310</v>
      </c>
      <c r="G173" s="19">
        <f>SUM(G166:G172)</f>
        <v>7.8100000000000005</v>
      </c>
      <c r="H173" s="19">
        <f>SUM(H166:H172)</f>
        <v>14.27</v>
      </c>
      <c r="I173" s="19">
        <f>SUM(I166:I172)</f>
        <v>55.230000000000004</v>
      </c>
      <c r="J173" s="19">
        <f>SUM(J166:J172)</f>
        <v>705.24</v>
      </c>
      <c r="K173" s="25"/>
      <c r="L173" s="71">
        <v>77.319999999999993</v>
      </c>
    </row>
    <row r="174" spans="1:12" ht="15" x14ac:dyDescent="0.25">
      <c r="A174" s="26">
        <f>A166</f>
        <v>2</v>
      </c>
      <c r="B174" s="13">
        <f>B166</f>
        <v>4</v>
      </c>
      <c r="C174" s="10" t="s">
        <v>24</v>
      </c>
      <c r="D174" s="62" t="s">
        <v>25</v>
      </c>
      <c r="E174" s="42" t="s">
        <v>151</v>
      </c>
      <c r="F174" s="43">
        <v>60</v>
      </c>
      <c r="G174" s="43">
        <v>1</v>
      </c>
      <c r="H174" s="43">
        <v>6.1</v>
      </c>
      <c r="I174" s="43">
        <v>5.8</v>
      </c>
      <c r="J174" s="43">
        <v>81.5</v>
      </c>
      <c r="K174" s="60" t="s">
        <v>152</v>
      </c>
      <c r="L174" s="70"/>
    </row>
    <row r="175" spans="1:12" ht="15" x14ac:dyDescent="0.25">
      <c r="A175" s="23"/>
      <c r="B175" s="15"/>
      <c r="C175" s="11"/>
      <c r="D175" s="7" t="s">
        <v>26</v>
      </c>
      <c r="E175" s="42" t="s">
        <v>97</v>
      </c>
      <c r="F175" s="43">
        <v>200</v>
      </c>
      <c r="G175" s="43">
        <v>1.58</v>
      </c>
      <c r="H175" s="43">
        <v>2.17</v>
      </c>
      <c r="I175" s="43">
        <v>9.69</v>
      </c>
      <c r="J175" s="43">
        <v>68.599999999999994</v>
      </c>
      <c r="K175" s="60" t="s">
        <v>98</v>
      </c>
      <c r="L175" s="70"/>
    </row>
    <row r="176" spans="1:12" ht="15" x14ac:dyDescent="0.25">
      <c r="A176" s="23"/>
      <c r="B176" s="15"/>
      <c r="C176" s="11"/>
      <c r="D176" s="7" t="s">
        <v>27</v>
      </c>
      <c r="E176" s="42" t="s">
        <v>153</v>
      </c>
      <c r="F176" s="43">
        <v>90</v>
      </c>
      <c r="G176" s="43">
        <v>11.3</v>
      </c>
      <c r="H176" s="43">
        <v>34.15</v>
      </c>
      <c r="I176" s="43">
        <v>13.89</v>
      </c>
      <c r="J176" s="43">
        <v>408</v>
      </c>
      <c r="K176" s="60" t="s">
        <v>68</v>
      </c>
      <c r="L176" s="70"/>
    </row>
    <row r="177" spans="1:12" ht="15" x14ac:dyDescent="0.25">
      <c r="A177" s="23"/>
      <c r="B177" s="15"/>
      <c r="C177" s="11"/>
      <c r="D177" s="7" t="s">
        <v>28</v>
      </c>
      <c r="E177" s="42" t="s">
        <v>100</v>
      </c>
      <c r="F177" s="43">
        <v>150</v>
      </c>
      <c r="G177" s="43">
        <v>5.64</v>
      </c>
      <c r="H177" s="43">
        <v>5.61</v>
      </c>
      <c r="I177" s="43">
        <v>36</v>
      </c>
      <c r="J177" s="43">
        <v>216</v>
      </c>
      <c r="K177" s="60" t="s">
        <v>143</v>
      </c>
      <c r="L177" s="70"/>
    </row>
    <row r="178" spans="1:12" ht="15" x14ac:dyDescent="0.25">
      <c r="A178" s="23"/>
      <c r="B178" s="15"/>
      <c r="C178" s="11"/>
      <c r="D178" s="7" t="s">
        <v>29</v>
      </c>
      <c r="E178" s="42" t="s">
        <v>102</v>
      </c>
      <c r="F178" s="43">
        <v>200</v>
      </c>
      <c r="G178" s="43">
        <v>0.35</v>
      </c>
      <c r="H178" s="43">
        <v>0.08</v>
      </c>
      <c r="I178" s="43">
        <v>29.85</v>
      </c>
      <c r="J178" s="43">
        <v>122.2</v>
      </c>
      <c r="K178" s="60" t="s">
        <v>103</v>
      </c>
      <c r="L178" s="70"/>
    </row>
    <row r="179" spans="1:12" ht="15" x14ac:dyDescent="0.25">
      <c r="A179" s="23"/>
      <c r="B179" s="15"/>
      <c r="C179" s="11"/>
      <c r="D179" s="7" t="s">
        <v>29</v>
      </c>
      <c r="E179" s="42" t="s">
        <v>73</v>
      </c>
      <c r="F179" s="43">
        <v>30</v>
      </c>
      <c r="G179" s="43">
        <v>2.37</v>
      </c>
      <c r="H179" s="43">
        <v>0.3</v>
      </c>
      <c r="I179" s="43">
        <v>14.49</v>
      </c>
      <c r="J179" s="43">
        <v>69.69</v>
      </c>
      <c r="K179" s="44" t="s">
        <v>40</v>
      </c>
      <c r="L179" s="70"/>
    </row>
    <row r="180" spans="1:12" ht="15" x14ac:dyDescent="0.25">
      <c r="A180" s="23"/>
      <c r="B180" s="15"/>
      <c r="C180" s="11"/>
      <c r="D180" s="7" t="s">
        <v>31</v>
      </c>
      <c r="E180" s="42" t="s">
        <v>74</v>
      </c>
      <c r="F180" s="43">
        <v>20</v>
      </c>
      <c r="G180" s="43">
        <v>1.1200000000000001</v>
      </c>
      <c r="H180" s="43">
        <v>0.22</v>
      </c>
      <c r="I180" s="43">
        <v>9.8800000000000008</v>
      </c>
      <c r="J180" s="43">
        <v>45.98</v>
      </c>
      <c r="K180" s="44" t="s">
        <v>40</v>
      </c>
      <c r="L180" s="70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70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70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70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SUM(F174:F183)</f>
        <v>750</v>
      </c>
      <c r="G184" s="19">
        <f t="shared" ref="G184:J184" si="62">SUM(G174:G183)</f>
        <v>23.360000000000003</v>
      </c>
      <c r="H184" s="19">
        <f t="shared" si="62"/>
        <v>48.629999999999995</v>
      </c>
      <c r="I184" s="19">
        <f t="shared" si="62"/>
        <v>119.59999999999998</v>
      </c>
      <c r="J184" s="19">
        <f t="shared" si="62"/>
        <v>1011.97</v>
      </c>
      <c r="K184" s="25"/>
      <c r="L184" s="71">
        <v>120</v>
      </c>
    </row>
    <row r="185" spans="1:12" ht="15.75" thickBot="1" x14ac:dyDescent="0.25">
      <c r="A185" s="29">
        <f>A166</f>
        <v>2</v>
      </c>
      <c r="B185" s="30">
        <f>B166</f>
        <v>4</v>
      </c>
      <c r="C185" s="78" t="s">
        <v>4</v>
      </c>
      <c r="D185" s="79"/>
      <c r="E185" s="31"/>
      <c r="F185" s="32">
        <f>F173+F184</f>
        <v>1060</v>
      </c>
      <c r="G185" s="32">
        <f t="shared" ref="G185" si="63">G173+G184</f>
        <v>31.17</v>
      </c>
      <c r="H185" s="32">
        <f t="shared" ref="H185" si="64">H173+H184</f>
        <v>62.899999999999991</v>
      </c>
      <c r="I185" s="32">
        <f t="shared" ref="I185" si="65">I173+I184</f>
        <v>174.82999999999998</v>
      </c>
      <c r="J185" s="32">
        <f t="shared" ref="J185" si="66">J173+J184</f>
        <v>1717.21</v>
      </c>
      <c r="K185" s="32"/>
      <c r="L185" s="72">
        <f t="shared" ref="L185" si="67">L173+L184</f>
        <v>197.32</v>
      </c>
    </row>
    <row r="186" spans="1:12" ht="15.75" thickBot="1" x14ac:dyDescent="0.3">
      <c r="A186" s="20">
        <v>2</v>
      </c>
      <c r="B186" s="21">
        <v>5</v>
      </c>
      <c r="C186" s="22" t="s">
        <v>20</v>
      </c>
      <c r="D186" s="5" t="s">
        <v>25</v>
      </c>
      <c r="E186" s="39" t="s">
        <v>135</v>
      </c>
      <c r="F186" s="40">
        <v>60</v>
      </c>
      <c r="G186" s="40">
        <v>0.6</v>
      </c>
      <c r="H186" s="40">
        <v>3.1</v>
      </c>
      <c r="I186" s="40">
        <v>1.8</v>
      </c>
      <c r="J186" s="40">
        <v>37.6</v>
      </c>
      <c r="K186" s="41" t="s">
        <v>154</v>
      </c>
      <c r="L186" s="69"/>
    </row>
    <row r="187" spans="1:12" ht="15" x14ac:dyDescent="0.25">
      <c r="A187" s="23"/>
      <c r="B187" s="15"/>
      <c r="C187" s="11"/>
      <c r="D187" s="5" t="s">
        <v>21</v>
      </c>
      <c r="E187" s="42" t="s">
        <v>146</v>
      </c>
      <c r="F187" s="43">
        <v>200</v>
      </c>
      <c r="G187" s="43">
        <v>14.06</v>
      </c>
      <c r="H187" s="43">
        <v>33.71</v>
      </c>
      <c r="I187" s="43">
        <v>18.95</v>
      </c>
      <c r="J187" s="43">
        <v>353</v>
      </c>
      <c r="K187" s="44" t="s">
        <v>147</v>
      </c>
      <c r="L187" s="70"/>
    </row>
    <row r="188" spans="1:12" ht="15" x14ac:dyDescent="0.25">
      <c r="A188" s="23"/>
      <c r="B188" s="15"/>
      <c r="C188" s="11"/>
      <c r="D188" s="7" t="s">
        <v>22</v>
      </c>
      <c r="E188" s="42" t="s">
        <v>38</v>
      </c>
      <c r="F188" s="43" t="s">
        <v>94</v>
      </c>
      <c r="G188" s="43">
        <v>7.0000000000000007E-2</v>
      </c>
      <c r="H188" s="43">
        <v>0.2</v>
      </c>
      <c r="I188" s="43">
        <v>10.01</v>
      </c>
      <c r="J188" s="43">
        <v>40</v>
      </c>
      <c r="K188" s="44" t="s">
        <v>95</v>
      </c>
      <c r="L188" s="70"/>
    </row>
    <row r="189" spans="1:12" ht="15" x14ac:dyDescent="0.25">
      <c r="A189" s="23"/>
      <c r="B189" s="15"/>
      <c r="C189" s="11"/>
      <c r="D189" s="77" t="s">
        <v>155</v>
      </c>
      <c r="E189" s="42" t="s">
        <v>96</v>
      </c>
      <c r="F189" s="43">
        <v>40</v>
      </c>
      <c r="G189" s="43">
        <v>2.2400000000000002</v>
      </c>
      <c r="H189" s="43">
        <v>0.44</v>
      </c>
      <c r="I189" s="43">
        <v>19.760000000000002</v>
      </c>
      <c r="J189" s="43">
        <v>91.96</v>
      </c>
      <c r="K189" s="44" t="s">
        <v>40</v>
      </c>
      <c r="L189" s="70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70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70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70"/>
    </row>
    <row r="193" spans="1:12" ht="15.75" customHeight="1" x14ac:dyDescent="0.25">
      <c r="A193" s="24"/>
      <c r="B193" s="17"/>
      <c r="C193" s="8"/>
      <c r="D193" s="18" t="s">
        <v>32</v>
      </c>
      <c r="E193" s="9"/>
      <c r="F193" s="19">
        <f>SUM(F186:F192)</f>
        <v>300</v>
      </c>
      <c r="G193" s="19">
        <f t="shared" ref="G193:J193" si="68">SUM(G186:G192)</f>
        <v>16.97</v>
      </c>
      <c r="H193" s="19">
        <f t="shared" si="68"/>
        <v>37.450000000000003</v>
      </c>
      <c r="I193" s="19">
        <f t="shared" si="68"/>
        <v>50.519999999999996</v>
      </c>
      <c r="J193" s="19">
        <f t="shared" si="68"/>
        <v>522.56000000000006</v>
      </c>
      <c r="K193" s="25"/>
      <c r="L193" s="71">
        <v>77.319999999999993</v>
      </c>
    </row>
    <row r="194" spans="1:12" ht="15" x14ac:dyDescent="0.25">
      <c r="A194" s="26">
        <f>A186</f>
        <v>2</v>
      </c>
      <c r="B194" s="13">
        <f>B186</f>
        <v>5</v>
      </c>
      <c r="C194" s="10" t="s">
        <v>24</v>
      </c>
      <c r="D194" s="7" t="s">
        <v>26</v>
      </c>
      <c r="E194" s="42" t="s">
        <v>156</v>
      </c>
      <c r="F194" s="43">
        <v>200</v>
      </c>
      <c r="G194" s="43">
        <v>8.76</v>
      </c>
      <c r="H194" s="43">
        <v>2.2200000000000002</v>
      </c>
      <c r="I194" s="43">
        <v>17.420000000000002</v>
      </c>
      <c r="J194" s="43">
        <v>124</v>
      </c>
      <c r="K194" s="44" t="s">
        <v>157</v>
      </c>
      <c r="L194" s="70"/>
    </row>
    <row r="195" spans="1:12" ht="15" x14ac:dyDescent="0.25">
      <c r="A195" s="23"/>
      <c r="B195" s="15"/>
      <c r="C195" s="11"/>
      <c r="D195" s="7" t="s">
        <v>27</v>
      </c>
      <c r="E195" s="65" t="s">
        <v>158</v>
      </c>
      <c r="F195" s="43">
        <v>95</v>
      </c>
      <c r="G195" s="43">
        <v>11.3</v>
      </c>
      <c r="H195" s="43">
        <v>34.15</v>
      </c>
      <c r="I195" s="43">
        <v>13.89</v>
      </c>
      <c r="J195" s="43">
        <v>408</v>
      </c>
      <c r="K195" s="44" t="s">
        <v>68</v>
      </c>
      <c r="L195" s="70"/>
    </row>
    <row r="196" spans="1:12" ht="15" x14ac:dyDescent="0.25">
      <c r="A196" s="23"/>
      <c r="B196" s="15"/>
      <c r="C196" s="11"/>
      <c r="D196" s="7" t="s">
        <v>28</v>
      </c>
      <c r="E196" s="42" t="s">
        <v>159</v>
      </c>
      <c r="F196" s="43">
        <v>150</v>
      </c>
      <c r="G196" s="43">
        <v>3.63</v>
      </c>
      <c r="H196" s="43">
        <v>6.2</v>
      </c>
      <c r="I196" s="43">
        <v>10.73</v>
      </c>
      <c r="J196" s="43">
        <v>115.5</v>
      </c>
      <c r="K196" s="44" t="s">
        <v>160</v>
      </c>
      <c r="L196" s="70"/>
    </row>
    <row r="197" spans="1:12" ht="15" x14ac:dyDescent="0.25">
      <c r="A197" s="23"/>
      <c r="B197" s="15"/>
      <c r="C197" s="11"/>
      <c r="D197" s="7" t="s">
        <v>25</v>
      </c>
      <c r="E197" s="42" t="s">
        <v>104</v>
      </c>
      <c r="F197" s="43">
        <v>60</v>
      </c>
      <c r="G197" s="43">
        <v>0.5</v>
      </c>
      <c r="H197" s="43">
        <v>0.1</v>
      </c>
      <c r="I197" s="43">
        <v>1.5</v>
      </c>
      <c r="J197" s="43">
        <v>8.5</v>
      </c>
      <c r="K197" s="44" t="s">
        <v>105</v>
      </c>
      <c r="L197" s="70"/>
    </row>
    <row r="198" spans="1:12" ht="15" x14ac:dyDescent="0.25">
      <c r="A198" s="23"/>
      <c r="B198" s="15"/>
      <c r="C198" s="11"/>
      <c r="D198" s="7" t="s">
        <v>29</v>
      </c>
      <c r="E198" s="42" t="s">
        <v>161</v>
      </c>
      <c r="F198" s="43">
        <v>200</v>
      </c>
      <c r="G198" s="43">
        <v>1</v>
      </c>
      <c r="H198" s="43">
        <v>0.1</v>
      </c>
      <c r="I198" s="43">
        <v>15.7</v>
      </c>
      <c r="J198" s="43">
        <v>66.900000000000006</v>
      </c>
      <c r="K198" s="44" t="s">
        <v>162</v>
      </c>
      <c r="L198" s="70"/>
    </row>
    <row r="199" spans="1:12" ht="15" x14ac:dyDescent="0.25">
      <c r="A199" s="23"/>
      <c r="B199" s="15"/>
      <c r="C199" s="11"/>
      <c r="D199" s="7" t="s">
        <v>31</v>
      </c>
      <c r="E199" s="42" t="s">
        <v>74</v>
      </c>
      <c r="F199" s="43">
        <v>20</v>
      </c>
      <c r="G199" s="43">
        <v>1.1200000000000001</v>
      </c>
      <c r="H199" s="43">
        <v>0.22</v>
      </c>
      <c r="I199" s="43">
        <v>9.8800000000000008</v>
      </c>
      <c r="J199" s="43">
        <v>45.98</v>
      </c>
      <c r="K199" s="44" t="s">
        <v>40</v>
      </c>
      <c r="L199" s="70"/>
    </row>
    <row r="200" spans="1:12" ht="15" x14ac:dyDescent="0.25">
      <c r="A200" s="23"/>
      <c r="B200" s="15"/>
      <c r="C200" s="11"/>
      <c r="D200" s="7" t="s">
        <v>30</v>
      </c>
      <c r="E200" s="42" t="s">
        <v>73</v>
      </c>
      <c r="F200" s="43">
        <v>30</v>
      </c>
      <c r="G200" s="43">
        <v>2.37</v>
      </c>
      <c r="H200" s="43">
        <v>0.3</v>
      </c>
      <c r="I200" s="43">
        <v>14.49</v>
      </c>
      <c r="J200" s="43">
        <v>69.69</v>
      </c>
      <c r="K200" s="44" t="s">
        <v>40</v>
      </c>
      <c r="L200" s="70"/>
    </row>
    <row r="201" spans="1:12" ht="15" x14ac:dyDescent="0.25">
      <c r="A201" s="23"/>
      <c r="B201" s="15"/>
      <c r="C201" s="11"/>
      <c r="D201" s="7"/>
      <c r="E201" s="42"/>
      <c r="F201" s="43"/>
      <c r="G201" s="43"/>
      <c r="H201" s="43"/>
      <c r="I201" s="43"/>
      <c r="J201" s="43"/>
      <c r="K201" s="44"/>
      <c r="L201" s="70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70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70"/>
    </row>
    <row r="204" spans="1:12" ht="15" x14ac:dyDescent="0.25">
      <c r="A204" s="24"/>
      <c r="B204" s="17"/>
      <c r="C204" s="8"/>
      <c r="D204" s="18" t="s">
        <v>32</v>
      </c>
      <c r="E204" s="9"/>
      <c r="F204" s="19">
        <f>SUM(F194:F203)</f>
        <v>755</v>
      </c>
      <c r="G204" s="19">
        <f t="shared" ref="G204:J204" si="69">SUM(G194:G203)</f>
        <v>28.680000000000003</v>
      </c>
      <c r="H204" s="19">
        <f t="shared" si="69"/>
        <v>43.29</v>
      </c>
      <c r="I204" s="19">
        <f t="shared" si="69"/>
        <v>83.61</v>
      </c>
      <c r="J204" s="19">
        <f t="shared" si="69"/>
        <v>838.56999999999994</v>
      </c>
      <c r="K204" s="25"/>
      <c r="L204" s="71">
        <v>120</v>
      </c>
    </row>
    <row r="205" spans="1:12" ht="15.75" thickBot="1" x14ac:dyDescent="0.25">
      <c r="A205" s="29">
        <f>A186</f>
        <v>2</v>
      </c>
      <c r="B205" s="30">
        <f>B186</f>
        <v>5</v>
      </c>
      <c r="C205" s="78" t="s">
        <v>4</v>
      </c>
      <c r="D205" s="79"/>
      <c r="E205" s="31"/>
      <c r="F205" s="32">
        <f>F193+F204</f>
        <v>1055</v>
      </c>
      <c r="G205" s="32">
        <f t="shared" ref="G205" si="70">G193+G204</f>
        <v>45.650000000000006</v>
      </c>
      <c r="H205" s="32">
        <f t="shared" ref="H205" si="71">H193+H204</f>
        <v>80.740000000000009</v>
      </c>
      <c r="I205" s="32">
        <f t="shared" ref="I205" si="72">I193+I204</f>
        <v>134.13</v>
      </c>
      <c r="J205" s="32">
        <f t="shared" ref="J205" si="73">J193+J204</f>
        <v>1361.13</v>
      </c>
      <c r="K205" s="32"/>
      <c r="L205" s="72">
        <f t="shared" ref="L205" si="74">L193+L204</f>
        <v>197.32</v>
      </c>
    </row>
    <row r="206" spans="1:12" ht="13.5" thickBot="1" x14ac:dyDescent="0.25">
      <c r="A206" s="27"/>
      <c r="B206" s="28"/>
      <c r="C206" s="80" t="s">
        <v>5</v>
      </c>
      <c r="D206" s="80"/>
      <c r="E206" s="80"/>
      <c r="F206" s="34">
        <f>(F24+F45+F66+F86+F105+F125+F145+F165+F185+F205)/(IF(F24=0,0,1)+IF(F45=0,0,1)+IF(F66=0,0,1)+IF(F86=0,0,1)+IF(F105=0,0,1)+IF(F125=0,0,1)+IF(F145=0,0,1)+IF(F165=0,0,1)+IF(F185=0,0,1)+IF(F205=0,0,1))</f>
        <v>995.5</v>
      </c>
      <c r="G206" s="34">
        <f>(G24+G45+G66+G86+G105+G125+G145+G165+G185+G205)/(IF(G24=0,0,1)+IF(G45=0,0,1)+IF(G66=0,0,1)+IF(G86=0,0,1)+IF(G105=0,0,1)+IF(G125=0,0,1)+IF(G145=0,0,1)+IF(G165=0,0,1)+IF(G185=0,0,1)+IF(G205=0,0,1))</f>
        <v>45.528999999999996</v>
      </c>
      <c r="H206" s="34">
        <f>(H24+H45+H66+H86+H105+H125+H145+H165+H185+H205)/(IF(H24=0,0,1)+IF(H45=0,0,1)+IF(H66=0,0,1)+IF(H86=0,0,1)+IF(H105=0,0,1)+IF(H125=0,0,1)+IF(H145=0,0,1)+IF(H165=0,0,1)+IF(H185=0,0,1)+IF(H205=0,0,1))</f>
        <v>62.948999999999991</v>
      </c>
      <c r="I206" s="66">
        <f>(I24+I45+I66+I86+I105+I125+I145+I165+I185+I205)/(IF(I24=0,0,1)+IF(I45=0,0,1)+IF(I66=0,0,1)+IF(I86=0,0,1)+IF(I105=0,0,1)+IF(I125=0,0,1)+IF(I145=0,0,1)+IF(I165=0,0,1)+IF(I185=0,0,1)+IF(I205=0,0,1))</f>
        <v>175.68599999999998</v>
      </c>
      <c r="J206" s="34">
        <f>(J24+J45+J66+J86+J105+J125+J145+J165+J185+J205)/(IF(J24=0,0,1)+IF(J45=0,0,1)+IF(J66=0,0,1)+IF(J86=0,0,1)+IF(J105=0,0,1)+IF(J125=0,0,1)+IF(J145=0,0,1)+IF(J165=0,0,1)+IF(J185=0,0,1)+IF(J205=0,0,1))</f>
        <v>1428.809</v>
      </c>
      <c r="K206" s="34"/>
      <c r="L206" s="73">
        <f>(L24+L45+L66+L86+L105+L125+L145+L165+L185+L205)/(IF(L24=0,0,1)+IF(L45=0,0,1)+IF(L66=0,0,1)+IF(L86=0,0,1)+IF(L105=0,0,1)+IF(L125=0,0,1)+IF(L145=0,0,1)+IF(L165=0,0,1)+IF(L185=0,0,1)+IF(L205=0,0,1))</f>
        <v>197.31999999999996</v>
      </c>
    </row>
  </sheetData>
  <mergeCells count="14">
    <mergeCell ref="C1:E1"/>
    <mergeCell ref="H1:K1"/>
    <mergeCell ref="H2:K2"/>
    <mergeCell ref="C45:D45"/>
    <mergeCell ref="C66:D66"/>
    <mergeCell ref="C86:D86"/>
    <mergeCell ref="C105:D105"/>
    <mergeCell ref="C24:D24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2024-09-23T12:57:09Z</dcterms:modified>
</cp:coreProperties>
</file>